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n\Documents\ועד פטאנק\טפסים תחרות\"/>
    </mc:Choice>
  </mc:AlternateContent>
  <bookViews>
    <workbookView xWindow="0" yWindow="0" windowWidth="28800" windowHeight="12480"/>
  </bookViews>
  <sheets>
    <sheet name="טופס דיווח תחרות מחשב  " sheetId="9" r:id="rId1"/>
    <sheet name="טופס דיווח תחרות ידני" sheetId="11" r:id="rId2"/>
    <sheet name="גיליון1" sheetId="10" r:id="rId3"/>
    <sheet name="מידע" sheetId="2" r:id="rId4"/>
    <sheet name="גיליון3" sheetId="3" r:id="rId5"/>
  </sheets>
  <definedNames>
    <definedName name="_xlnm.Print_Area" localSheetId="1">'טופס דיווח תחרות ידני'!$A$1:$N$51</definedName>
    <definedName name="_xlnm.Print_Area" localSheetId="0">'טופס דיווח תחרות מחשב  '!$A$1:$N$52</definedName>
  </definedNames>
  <calcPr calcId="152511"/>
</workbook>
</file>

<file path=xl/calcChain.xml><?xml version="1.0" encoding="utf-8"?>
<calcChain xmlns="http://schemas.openxmlformats.org/spreadsheetml/2006/main">
  <c r="N3" i="9" l="1"/>
  <c r="N5" i="9" l="1"/>
  <c r="M52" i="9"/>
  <c r="G26" i="11" l="1"/>
  <c r="M49" i="11"/>
  <c r="N4" i="11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18" i="9"/>
  <c r="G29" i="11" l="1"/>
  <c r="L50" i="9"/>
  <c r="K49" i="9"/>
  <c r="J49" i="9"/>
  <c r="J50" i="9" l="1"/>
  <c r="M50" i="9"/>
  <c r="N50" i="9" s="1"/>
  <c r="G24" i="9" l="1"/>
  <c r="G27" i="9" s="1"/>
  <c r="G30" i="9" s="1"/>
</calcChain>
</file>

<file path=xl/sharedStrings.xml><?xml version="1.0" encoding="utf-8"?>
<sst xmlns="http://schemas.openxmlformats.org/spreadsheetml/2006/main" count="221" uniqueCount="126">
  <si>
    <t>מקום:</t>
  </si>
  <si>
    <t>תאריך:</t>
  </si>
  <si>
    <t>מועדון</t>
  </si>
  <si>
    <t>סה"כ</t>
  </si>
  <si>
    <t>שעת התחלה:</t>
  </si>
  <si>
    <t>שעת סיום:</t>
  </si>
  <si>
    <t>תשלום</t>
  </si>
  <si>
    <t>ארגון תחרות</t>
  </si>
  <si>
    <t>שופטים</t>
  </si>
  <si>
    <t>חתימת מארגן</t>
  </si>
  <si>
    <t>דמי השתתפות</t>
  </si>
  <si>
    <t>טופס  דיווח תחרות</t>
  </si>
  <si>
    <t>עלויות</t>
  </si>
  <si>
    <t>פרסים</t>
  </si>
  <si>
    <t>אירוח</t>
  </si>
  <si>
    <t>ארגון ושיפוט</t>
  </si>
  <si>
    <t>שונות</t>
  </si>
  <si>
    <t>רווח/הפסד</t>
  </si>
  <si>
    <t xml:space="preserve">     הערות</t>
  </si>
  <si>
    <t>מס' שחקנים</t>
  </si>
  <si>
    <t>דרג א'</t>
  </si>
  <si>
    <t>דרג ב'</t>
  </si>
  <si>
    <t>ספורטאים</t>
  </si>
  <si>
    <t>זיכוי /חוב</t>
  </si>
  <si>
    <t>דור צעיר</t>
  </si>
  <si>
    <t>מקום</t>
  </si>
  <si>
    <t>בוגרים</t>
  </si>
  <si>
    <t>בטורניר</t>
  </si>
  <si>
    <t>סכום להעברה להתאחדות</t>
  </si>
  <si>
    <t>הפרשה</t>
  </si>
  <si>
    <t>להתאחדות</t>
  </si>
  <si>
    <t>טורניר</t>
  </si>
  <si>
    <t>אליפות</t>
  </si>
  <si>
    <t>ערד</t>
  </si>
  <si>
    <t>לימן</t>
  </si>
  <si>
    <t>נתניה</t>
  </si>
  <si>
    <t>פרדסיה</t>
  </si>
  <si>
    <t>רעות</t>
  </si>
  <si>
    <t>לב הרצליה</t>
  </si>
  <si>
    <t>יהוד</t>
  </si>
  <si>
    <t>תל אביב</t>
  </si>
  <si>
    <t>ראשל"צ</t>
  </si>
  <si>
    <t>אשדוד</t>
  </si>
  <si>
    <t>לוד</t>
  </si>
  <si>
    <t>צאלים</t>
  </si>
  <si>
    <t>ב"ש</t>
  </si>
  <si>
    <t>בלבש</t>
  </si>
  <si>
    <t>לתשלום</t>
  </si>
  <si>
    <t>מקדם</t>
  </si>
  <si>
    <t>אליפות יחידים ארצית</t>
  </si>
  <si>
    <t>אליפות יחידים מחוזית צפון</t>
  </si>
  <si>
    <t>אליפות יחידים מחוזית מרכז</t>
  </si>
  <si>
    <t>אליפות יחידים מחוזית דרום</t>
  </si>
  <si>
    <t>אליפות יחידים מחוזית נגב ערבה</t>
  </si>
  <si>
    <t>אליפות צליפה</t>
  </si>
  <si>
    <t>אליפות זוגות מחוזית צפון</t>
  </si>
  <si>
    <t>אליפות זוגות מחוזית מרכז</t>
  </si>
  <si>
    <t>אליפות זוגות מחוזית דרום</t>
  </si>
  <si>
    <t>אליפות זוגות מחוזית נגב ערבה</t>
  </si>
  <si>
    <t>אליפות זוגות ארצית</t>
  </si>
  <si>
    <t>אליפות שלשות מחוזית צפון</t>
  </si>
  <si>
    <t>אליפות שלשות מחוזית מרכז</t>
  </si>
  <si>
    <t>אליפות שלשות מחוזית דרום</t>
  </si>
  <si>
    <t>אליפות שלשות מחוזית נגב ערבה</t>
  </si>
  <si>
    <t>אליפות שלשות ארצית</t>
  </si>
  <si>
    <t>אליפות 2 גברים /אשה</t>
  </si>
  <si>
    <t>טורניר גבר/אשה</t>
  </si>
  <si>
    <t>אליפות יחידות נשים</t>
  </si>
  <si>
    <t>אליפות זוגות נשים</t>
  </si>
  <si>
    <t>אליפות יחידים דור צעיר</t>
  </si>
  <si>
    <t>אליפות זוגות דור צעיר</t>
  </si>
  <si>
    <t>טורניר גיל הזהב</t>
  </si>
  <si>
    <t>טורניר ערד</t>
  </si>
  <si>
    <t>משחקי דירוג שלשות</t>
  </si>
  <si>
    <t>משחקי דירוג יחידים</t>
  </si>
  <si>
    <t>טורניר אשדוד סוכות</t>
  </si>
  <si>
    <t>טורניר באר יעקב</t>
  </si>
  <si>
    <t>טורניר זוגות נתניה</t>
  </si>
  <si>
    <t>טורניר עצמה - בוגר/דור צעיר</t>
  </si>
  <si>
    <t>טורניר ק. ביאליק</t>
  </si>
  <si>
    <t>טורניר 2 בוגרים/דור צעיר</t>
  </si>
  <si>
    <t>טורניר לימן</t>
  </si>
  <si>
    <t>טורניר אשדוד לזכר</t>
  </si>
  <si>
    <t>טורניר מיתר</t>
  </si>
  <si>
    <t>גביע דור צעיר</t>
  </si>
  <si>
    <t>טורניר פסח נתניה</t>
  </si>
  <si>
    <t>טורניר/אליפות</t>
  </si>
  <si>
    <t>טורניר סולי - בוגר/דור צעיר</t>
  </si>
  <si>
    <t>טורניר מעורב בוגרים/דור צעיר</t>
  </si>
  <si>
    <t>אליפויות</t>
  </si>
  <si>
    <t>טורניר מועדוני</t>
  </si>
  <si>
    <t>שם תחרות</t>
  </si>
  <si>
    <t>סוג תחרות</t>
  </si>
  <si>
    <t>סכנין</t>
  </si>
  <si>
    <t>הרצליה</t>
  </si>
  <si>
    <t>ניר צבי</t>
  </si>
  <si>
    <t>באר יעקב</t>
  </si>
  <si>
    <t>רחובות</t>
  </si>
  <si>
    <t>אשדוד קשתות</t>
  </si>
  <si>
    <t>אשקלון</t>
  </si>
  <si>
    <t>בית הלוחם י"ם</t>
  </si>
  <si>
    <t>ק.ביאליק</t>
  </si>
  <si>
    <t>ק. טבעון</t>
  </si>
  <si>
    <t>חצור הגלילית</t>
  </si>
  <si>
    <t>מיתר</t>
  </si>
  <si>
    <t>כפר סבא</t>
  </si>
  <si>
    <t>נהריה</t>
  </si>
  <si>
    <t xml:space="preserve">להלן שמות הזוכים לפי רמות דרוגים ומקומות </t>
  </si>
  <si>
    <t xml:space="preserve">רמה ב </t>
  </si>
  <si>
    <r>
      <t>דרוג ב2  1 בן סעדון, אלכס שוורצמן, סבטה וולך</t>
    </r>
    <r>
      <rPr>
        <b/>
        <sz val="12"/>
        <color rgb="FF1F497D"/>
        <rFont val="Arial"/>
        <family val="2"/>
      </rPr>
      <t xml:space="preserve"> </t>
    </r>
  </si>
  <si>
    <t xml:space="preserve">              2 אסתי זיסו, נאוה ערד ,חרלפ שרה </t>
  </si>
  <si>
    <t xml:space="preserve">               3 שושי ברגר, קרן פוקס , בני שגב </t>
  </si>
  <si>
    <t>דרוג ב1   1 סמי    ,רודי         ,גבי פוהרילס</t>
  </si>
  <si>
    <t xml:space="preserve">               2 בבר שרף,חנניה מלכה ,צבי טאובליט</t>
  </si>
  <si>
    <t xml:space="preserve">                3 זילבר יוסי,דוד הררי,יעקב מרואנקין</t>
  </si>
  <si>
    <t xml:space="preserve">רמה א </t>
  </si>
  <si>
    <t xml:space="preserve">דרג א2 1 חזי , איציק , שי סיטרוק </t>
  </si>
  <si>
    <t xml:space="preserve">           2 רפי ידגר, סימון בר , שמוליק פלד</t>
  </si>
  <si>
    <t>3 עוזי בשארי , אודי ' עופר</t>
  </si>
  <si>
    <t>דרג א1 1 אבי אלקובי,טל אלקובי,יורם ביאליק</t>
  </si>
  <si>
    <t xml:space="preserve">2 רן שריקי , סימו אלמליח, זאקו אלמליח </t>
  </si>
  <si>
    <t>3 רהב נצח, דן שירן, ניר וייס</t>
  </si>
  <si>
    <t xml:space="preserve"> </t>
  </si>
  <si>
    <t>ליגה דור צעיר</t>
  </si>
  <si>
    <t xml:space="preserve">גביע </t>
  </si>
  <si>
    <t xml:space="preserve">ליגה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</si>
</sst>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₪&quot;\ * #,##0_ ;_ &quot;₪&quot;\ * \-#,##0_ ;_ &quot;₪&quot;\ * &quot;-&quot;_ ;_ @_ "/>
    <numFmt numFmtId="164" formatCode="[$-1010000]d/m/yyyy;@"/>
    <numFmt numFmtId="165" formatCode="0_ ;[Red]\-0\ "/>
  </numFmts>
  <fonts count="14" x14ac:knownFonts="1">
    <font>
      <sz val="10"/>
      <name val="Arial"/>
      <charset val="177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14"/>
      <color theme="3" tint="0.39997558519241921"/>
      <name val="Arial"/>
      <family val="2"/>
    </font>
    <font>
      <b/>
      <sz val="11"/>
      <name val="Arial"/>
      <family val="2"/>
    </font>
    <font>
      <b/>
      <sz val="12"/>
      <color rgb="FF1F497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/>
    <xf numFmtId="49" fontId="5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6" fillId="0" borderId="0" xfId="0" applyFont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9" fillId="0" borderId="1" xfId="0" applyFont="1" applyBorder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Border="1"/>
    <xf numFmtId="9" fontId="8" fillId="0" borderId="0" xfId="2" applyFont="1" applyFill="1" applyBorder="1" applyAlignment="1">
      <alignment horizontal="center"/>
    </xf>
    <xf numFmtId="42" fontId="10" fillId="0" borderId="0" xfId="0" applyNumberFormat="1" applyFont="1" applyBorder="1"/>
    <xf numFmtId="0" fontId="7" fillId="0" borderId="0" xfId="0" applyFont="1" applyBorder="1" applyAlignment="1"/>
    <xf numFmtId="0" fontId="6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49" fontId="7" fillId="0" borderId="0" xfId="0" applyNumberFormat="1" applyFont="1" applyFill="1" applyBorder="1" applyAlignment="1">
      <alignment horizontal="left"/>
    </xf>
    <xf numFmtId="0" fontId="7" fillId="0" borderId="0" xfId="0" applyFont="1" applyFill="1"/>
    <xf numFmtId="42" fontId="9" fillId="0" borderId="1" xfId="0" applyNumberFormat="1" applyFont="1" applyFill="1" applyBorder="1"/>
    <xf numFmtId="0" fontId="6" fillId="0" borderId="7" xfId="0" applyFont="1" applyBorder="1"/>
    <xf numFmtId="0" fontId="6" fillId="0" borderId="8" xfId="0" applyFont="1" applyFill="1" applyBorder="1"/>
    <xf numFmtId="0" fontId="6" fillId="0" borderId="8" xfId="0" applyFont="1" applyFill="1" applyBorder="1" applyAlignment="1"/>
    <xf numFmtId="0" fontId="7" fillId="0" borderId="9" xfId="0" applyFont="1" applyFill="1" applyBorder="1" applyAlignment="1">
      <alignment horizontal="right"/>
    </xf>
    <xf numFmtId="42" fontId="6" fillId="0" borderId="36" xfId="0" applyNumberFormat="1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42" fontId="6" fillId="2" borderId="35" xfId="0" applyNumberFormat="1" applyFont="1" applyFill="1" applyBorder="1" applyProtection="1"/>
    <xf numFmtId="0" fontId="7" fillId="0" borderId="13" xfId="0" applyFont="1" applyFill="1" applyBorder="1" applyAlignment="1" applyProtection="1">
      <alignment horizontal="center"/>
    </xf>
    <xf numFmtId="0" fontId="7" fillId="0" borderId="37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6" fillId="0" borderId="3" xfId="0" applyFont="1" applyFill="1" applyBorder="1" applyAlignment="1" applyProtection="1">
      <alignment horizontal="center"/>
    </xf>
    <xf numFmtId="165" fontId="8" fillId="0" borderId="3" xfId="0" applyNumberFormat="1" applyFont="1" applyBorder="1" applyAlignment="1" applyProtection="1">
      <alignment horizontal="center"/>
    </xf>
    <xf numFmtId="42" fontId="7" fillId="0" borderId="26" xfId="0" applyNumberFormat="1" applyFont="1" applyFill="1" applyBorder="1" applyProtection="1"/>
    <xf numFmtId="42" fontId="8" fillId="0" borderId="3" xfId="0" applyNumberFormat="1" applyFont="1" applyFill="1" applyBorder="1" applyProtection="1"/>
    <xf numFmtId="42" fontId="7" fillId="0" borderId="3" xfId="0" applyNumberFormat="1" applyFont="1" applyFill="1" applyBorder="1" applyProtection="1"/>
    <xf numFmtId="42" fontId="10" fillId="0" borderId="1" xfId="0" applyNumberFormat="1" applyFont="1" applyBorder="1" applyAlignment="1" applyProtection="1"/>
    <xf numFmtId="0" fontId="6" fillId="3" borderId="0" xfId="0" applyFont="1" applyFill="1" applyAlignment="1" applyProtection="1">
      <alignment horizontal="center"/>
    </xf>
    <xf numFmtId="0" fontId="6" fillId="2" borderId="7" xfId="0" applyFont="1" applyFill="1" applyBorder="1" applyProtection="1">
      <protection locked="0"/>
    </xf>
    <xf numFmtId="0" fontId="6" fillId="2" borderId="38" xfId="0" applyFont="1" applyFill="1" applyBorder="1" applyAlignment="1" applyProtection="1">
      <alignment horizontal="center"/>
      <protection locked="0"/>
    </xf>
    <xf numFmtId="165" fontId="6" fillId="2" borderId="34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165" fontId="6" fillId="2" borderId="35" xfId="0" applyNumberFormat="1" applyFont="1" applyFill="1" applyBorder="1" applyAlignment="1" applyProtection="1">
      <alignment horizontal="center"/>
      <protection locked="0"/>
    </xf>
    <xf numFmtId="165" fontId="0" fillId="2" borderId="35" xfId="0" applyNumberFormat="1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165" fontId="6" fillId="2" borderId="36" xfId="0" applyNumberFormat="1" applyFont="1" applyFill="1" applyBorder="1" applyAlignment="1" applyProtection="1">
      <alignment horizontal="center"/>
      <protection locked="0"/>
    </xf>
    <xf numFmtId="42" fontId="6" fillId="0" borderId="34" xfId="0" applyNumberFormat="1" applyFont="1" applyFill="1" applyBorder="1" applyProtection="1">
      <protection locked="0"/>
    </xf>
    <xf numFmtId="42" fontId="6" fillId="0" borderId="35" xfId="0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1" fillId="0" borderId="18" xfId="0" applyFont="1" applyBorder="1" applyAlignment="1" applyProtection="1">
      <alignment horizontal="center"/>
    </xf>
    <xf numFmtId="42" fontId="10" fillId="0" borderId="0" xfId="0" applyNumberFormat="1" applyFont="1" applyBorder="1" applyAlignment="1" applyProtection="1"/>
    <xf numFmtId="0" fontId="11" fillId="0" borderId="0" xfId="0" applyFont="1" applyBorder="1" applyAlignment="1" applyProtection="1">
      <alignment horizontal="center"/>
    </xf>
    <xf numFmtId="0" fontId="1" fillId="0" borderId="0" xfId="0" applyFont="1"/>
    <xf numFmtId="42" fontId="10" fillId="0" borderId="18" xfId="0" applyNumberFormat="1" applyFont="1" applyBorder="1" applyAlignment="1" applyProtection="1"/>
    <xf numFmtId="0" fontId="7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9" fontId="8" fillId="0" borderId="3" xfId="2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6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0" fillId="0" borderId="1" xfId="0" applyBorder="1"/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43" xfId="0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>
      <alignment horizontal="center"/>
    </xf>
    <xf numFmtId="42" fontId="6" fillId="0" borderId="44" xfId="0" applyNumberFormat="1" applyFont="1" applyFill="1" applyBorder="1" applyProtection="1"/>
    <xf numFmtId="42" fontId="6" fillId="0" borderId="45" xfId="0" applyNumberFormat="1" applyFont="1" applyFill="1" applyBorder="1" applyProtection="1"/>
    <xf numFmtId="42" fontId="6" fillId="0" borderId="46" xfId="0" applyNumberFormat="1" applyFont="1" applyFill="1" applyBorder="1" applyProtection="1"/>
    <xf numFmtId="0" fontId="7" fillId="0" borderId="0" xfId="0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/>
    <xf numFmtId="0" fontId="7" fillId="0" borderId="1" xfId="0" applyFont="1" applyBorder="1" applyAlignment="1"/>
    <xf numFmtId="0" fontId="7" fillId="0" borderId="17" xfId="0" applyFont="1" applyBorder="1" applyAlignment="1"/>
    <xf numFmtId="0" fontId="6" fillId="0" borderId="0" xfId="0" applyFont="1" applyFill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9" fontId="8" fillId="0" borderId="25" xfId="2" applyFont="1" applyFill="1" applyBorder="1" applyAlignment="1" applyProtection="1">
      <alignment horizontal="center"/>
      <protection locked="0"/>
    </xf>
    <xf numFmtId="9" fontId="8" fillId="0" borderId="40" xfId="2" applyFont="1" applyFill="1" applyBorder="1" applyAlignment="1" applyProtection="1">
      <alignment horizontal="center"/>
      <protection locked="0"/>
    </xf>
    <xf numFmtId="9" fontId="8" fillId="0" borderId="26" xfId="2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7" fillId="0" borderId="1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28" xfId="0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4" fillId="0" borderId="41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/>
    </xf>
    <xf numFmtId="0" fontId="8" fillId="0" borderId="25" xfId="0" applyFont="1" applyBorder="1" applyAlignment="1" applyProtection="1">
      <alignment horizontal="center"/>
    </xf>
    <xf numFmtId="0" fontId="8" fillId="0" borderId="26" xfId="0" applyFont="1" applyBorder="1" applyAlignment="1" applyProtection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4" fillId="0" borderId="12" xfId="0" applyFont="1" applyBorder="1" applyAlignment="1" applyProtection="1">
      <alignment horizontal="right" vertical="center"/>
      <protection locked="0"/>
    </xf>
    <xf numFmtId="0" fontId="4" fillId="0" borderId="29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0" xfId="0" applyFont="1" applyBorder="1" applyAlignment="1">
      <alignment horizontal="left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160201</xdr:colOff>
      <xdr:row>30</xdr:row>
      <xdr:rowOff>1361</xdr:rowOff>
    </xdr:from>
    <xdr:ext cx="3011172" cy="1762125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7F90762A-FB43-4406-9FA9-44BB5FBB80E6}"/>
            </a:ext>
          </a:extLst>
        </xdr:cNvPr>
        <xdr:cNvSpPr txBox="1"/>
      </xdr:nvSpPr>
      <xdr:spPr>
        <a:xfrm>
          <a:off x="9945065198" y="6823075"/>
          <a:ext cx="3011172" cy="176212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1" anchor="t">
          <a:noAutofit/>
        </a:bodyPr>
        <a:lstStyle/>
        <a:p>
          <a:pPr rtl="1"/>
          <a:endParaRPr lang="en-US" sz="160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160201</xdr:colOff>
      <xdr:row>29</xdr:row>
      <xdr:rowOff>1361</xdr:rowOff>
    </xdr:from>
    <xdr:ext cx="3011172" cy="1762125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7F90762A-FB43-4406-9FA9-44BB5FBB80E6}"/>
            </a:ext>
          </a:extLst>
        </xdr:cNvPr>
        <xdr:cNvSpPr txBox="1"/>
      </xdr:nvSpPr>
      <xdr:spPr>
        <a:xfrm>
          <a:off x="9974761427" y="6821261"/>
          <a:ext cx="3011172" cy="176212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1" anchor="t">
          <a:noAutofit/>
        </a:bodyPr>
        <a:lstStyle/>
        <a:p>
          <a:pPr rtl="1"/>
          <a:endParaRPr lang="en-US" sz="160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rightToLeft="1" tabSelected="1" view="pageBreakPreview" topLeftCell="C34" zoomScale="130" zoomScaleNormal="130" zoomScaleSheetLayoutView="130" workbookViewId="0">
      <selection activeCell="G45" sqref="G45"/>
    </sheetView>
  </sheetViews>
  <sheetFormatPr defaultRowHeight="12.75" x14ac:dyDescent="0.2"/>
  <cols>
    <col min="1" max="1" width="14.85546875" customWidth="1"/>
    <col min="2" max="2" width="14.140625" customWidth="1"/>
    <col min="3" max="3" width="6.140625" customWidth="1"/>
    <col min="4" max="4" width="18.5703125" customWidth="1"/>
    <col min="5" max="5" width="15" customWidth="1"/>
    <col min="6" max="6" width="15.140625" customWidth="1"/>
    <col min="7" max="7" width="15.85546875" customWidth="1"/>
    <col min="8" max="8" width="17.42578125" customWidth="1"/>
    <col min="9" max="9" width="16.85546875" customWidth="1"/>
    <col min="10" max="10" width="12.85546875" customWidth="1"/>
    <col min="11" max="11" width="11.7109375" customWidth="1"/>
    <col min="12" max="12" width="10.140625" customWidth="1"/>
    <col min="13" max="13" width="13.85546875" customWidth="1"/>
    <col min="14" max="14" width="14.140625" customWidth="1"/>
    <col min="15" max="15" width="15.140625" customWidth="1"/>
  </cols>
  <sheetData>
    <row r="1" spans="1:17" ht="18" x14ac:dyDescent="0.25">
      <c r="A1" s="102" t="s">
        <v>11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7" ht="18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7" ht="18" hidden="1" x14ac:dyDescent="0.25">
      <c r="N3" s="101">
        <f>IF(OR(E5="אליפות זוגות דור צעיר",E5="אליפות יחידים דור צעיר",E5="גביע דור צעיר",E5="ליגה דור צעיר",E5="טורניר עצמה - בוגר/דור צעיר"),100,0)</f>
        <v>0</v>
      </c>
      <c r="O3" s="9"/>
    </row>
    <row r="4" spans="1:17" ht="12.75" customHeight="1" thickBot="1" x14ac:dyDescent="0.3">
      <c r="A4" s="42"/>
      <c r="C4" s="42"/>
      <c r="D4" s="76" t="s">
        <v>92</v>
      </c>
      <c r="E4" s="42"/>
      <c r="F4" s="42"/>
      <c r="G4" s="76" t="s">
        <v>91</v>
      </c>
      <c r="H4" s="42"/>
      <c r="I4" s="42"/>
      <c r="J4" s="42"/>
      <c r="K4" s="42"/>
      <c r="L4" s="42"/>
      <c r="M4" s="42"/>
      <c r="N4" s="55" t="s">
        <v>48</v>
      </c>
      <c r="O4" s="9"/>
    </row>
    <row r="5" spans="1:17" ht="21" thickBot="1" x14ac:dyDescent="0.35">
      <c r="A5" s="42"/>
      <c r="B5" s="42"/>
      <c r="D5" s="79"/>
      <c r="E5" s="104"/>
      <c r="F5" s="105"/>
      <c r="G5" s="105"/>
      <c r="H5" s="105"/>
      <c r="I5" s="106"/>
      <c r="J5" s="23"/>
      <c r="K5" s="42"/>
      <c r="L5" s="42"/>
      <c r="M5" s="42"/>
      <c r="N5" s="55">
        <f>IF(OR(D5="אליפות",D5="טורניר/אליפות",D5="גביע ",D5="ליגה "),1,0)</f>
        <v>0</v>
      </c>
    </row>
    <row r="6" spans="1:17" ht="18" x14ac:dyDescent="0.25">
      <c r="A6" s="8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/>
    </row>
    <row r="7" spans="1:17" ht="18" x14ac:dyDescent="0.2">
      <c r="A7" s="107" t="s">
        <v>0</v>
      </c>
      <c r="B7" s="108"/>
      <c r="C7" s="109"/>
      <c r="D7" s="113"/>
      <c r="E7" s="114"/>
      <c r="I7" s="107" t="s">
        <v>1</v>
      </c>
      <c r="J7" s="109"/>
      <c r="K7" s="117"/>
      <c r="L7" s="117"/>
      <c r="M7" s="117"/>
      <c r="P7" s="10"/>
    </row>
    <row r="8" spans="1:17" ht="12.6" customHeight="1" thickBot="1" x14ac:dyDescent="0.25">
      <c r="A8" s="110"/>
      <c r="B8" s="111"/>
      <c r="C8" s="112"/>
      <c r="D8" s="115"/>
      <c r="E8" s="116"/>
      <c r="I8" s="110"/>
      <c r="J8" s="112"/>
      <c r="K8" s="117"/>
      <c r="L8" s="117"/>
      <c r="M8" s="117"/>
    </row>
    <row r="9" spans="1:17" ht="18" x14ac:dyDescent="0.25">
      <c r="A9" s="8"/>
      <c r="B9" s="8"/>
      <c r="C9" s="9"/>
      <c r="D9" s="12"/>
      <c r="E9" s="12"/>
      <c r="F9" s="12"/>
      <c r="G9" s="10" t="s">
        <v>8</v>
      </c>
      <c r="H9" s="12"/>
      <c r="I9" s="11"/>
      <c r="J9" s="11"/>
      <c r="K9" s="12"/>
      <c r="L9" s="126" t="s">
        <v>10</v>
      </c>
      <c r="M9" s="127"/>
      <c r="N9" s="68" t="s">
        <v>29</v>
      </c>
      <c r="O9" s="13"/>
    </row>
    <row r="10" spans="1:17" ht="20.100000000000001" customHeight="1" x14ac:dyDescent="0.25">
      <c r="A10" s="128" t="s">
        <v>7</v>
      </c>
      <c r="B10" s="129"/>
      <c r="C10" s="130"/>
      <c r="D10" s="131"/>
      <c r="E10" s="132"/>
      <c r="G10" s="27"/>
      <c r="H10" s="97"/>
      <c r="I10" s="97"/>
      <c r="J10" s="98"/>
      <c r="L10" s="69" t="s">
        <v>24</v>
      </c>
      <c r="M10" s="69" t="s">
        <v>26</v>
      </c>
      <c r="N10" s="41" t="s">
        <v>30</v>
      </c>
    </row>
    <row r="11" spans="1:17" ht="18" x14ac:dyDescent="0.25">
      <c r="A11" s="8"/>
      <c r="B11" s="8"/>
      <c r="C11" s="9"/>
      <c r="D11" s="9"/>
      <c r="E11" s="9"/>
      <c r="F11" s="9"/>
      <c r="G11" s="9"/>
      <c r="J11" s="100"/>
      <c r="K11" s="99" t="s">
        <v>89</v>
      </c>
      <c r="L11" s="74">
        <v>25</v>
      </c>
      <c r="M11" s="54">
        <v>40</v>
      </c>
      <c r="N11" s="48"/>
    </row>
    <row r="12" spans="1:17" ht="18" x14ac:dyDescent="0.25">
      <c r="A12" s="8"/>
      <c r="B12" s="8"/>
      <c r="C12" s="9"/>
      <c r="D12" s="9"/>
      <c r="E12" s="9"/>
      <c r="F12" s="9"/>
      <c r="G12" s="9"/>
      <c r="I12" s="152" t="s">
        <v>88</v>
      </c>
      <c r="J12" s="152"/>
      <c r="K12" s="152"/>
      <c r="L12" s="74">
        <v>20</v>
      </c>
      <c r="M12" s="54">
        <v>20</v>
      </c>
      <c r="N12" s="48"/>
    </row>
    <row r="13" spans="1:17" ht="18" x14ac:dyDescent="0.25">
      <c r="A13" s="8"/>
      <c r="B13" s="8"/>
      <c r="C13" s="9"/>
      <c r="D13" s="9"/>
      <c r="E13" s="9"/>
      <c r="F13" s="9"/>
      <c r="G13" s="9"/>
      <c r="J13" s="153" t="s">
        <v>90</v>
      </c>
      <c r="K13" s="154"/>
      <c r="L13" s="74">
        <v>25</v>
      </c>
      <c r="M13" s="54">
        <v>40</v>
      </c>
      <c r="N13" s="70">
        <v>15</v>
      </c>
    </row>
    <row r="14" spans="1:17" ht="18" x14ac:dyDescent="0.25">
      <c r="A14" s="8"/>
      <c r="B14" s="8"/>
      <c r="C14" s="9"/>
      <c r="D14" s="9"/>
      <c r="E14" s="9"/>
      <c r="F14" s="9"/>
      <c r="G14" s="9"/>
      <c r="I14" s="25"/>
      <c r="J14" s="15"/>
      <c r="K14" s="28"/>
      <c r="L14" s="71"/>
      <c r="M14" s="71"/>
      <c r="N14" s="72"/>
    </row>
    <row r="15" spans="1:17" ht="18.75" thickBot="1" x14ac:dyDescent="0.3">
      <c r="A15" s="8"/>
      <c r="B15" s="8"/>
      <c r="C15" s="9"/>
      <c r="D15" s="9"/>
      <c r="E15" s="9"/>
      <c r="F15" s="9"/>
      <c r="G15" s="9"/>
      <c r="H15" s="15"/>
      <c r="I15" s="15"/>
      <c r="J15" s="15"/>
      <c r="K15" s="24"/>
      <c r="L15" s="24"/>
      <c r="M15" s="9"/>
    </row>
    <row r="16" spans="1:17" ht="18" x14ac:dyDescent="0.25">
      <c r="A16" s="8"/>
      <c r="B16" s="8"/>
      <c r="C16" s="9"/>
      <c r="D16" s="9"/>
      <c r="E16" s="9"/>
      <c r="F16" s="9"/>
      <c r="G16" s="9"/>
      <c r="J16" s="126" t="s">
        <v>19</v>
      </c>
      <c r="K16" s="127"/>
      <c r="L16" s="38"/>
      <c r="N16" s="9"/>
      <c r="O16" s="9"/>
      <c r="Q16" s="37"/>
    </row>
    <row r="17" spans="1:15" ht="18.75" thickBot="1" x14ac:dyDescent="0.3">
      <c r="A17" s="133" t="s">
        <v>20</v>
      </c>
      <c r="B17" s="133"/>
      <c r="C17" s="133"/>
      <c r="D17" s="133"/>
      <c r="I17" s="15" t="s">
        <v>2</v>
      </c>
      <c r="J17" s="43" t="s">
        <v>24</v>
      </c>
      <c r="K17" s="43" t="s">
        <v>26</v>
      </c>
      <c r="L17" s="43" t="s">
        <v>23</v>
      </c>
      <c r="M17" s="92" t="s">
        <v>6</v>
      </c>
      <c r="N17" s="8"/>
    </row>
    <row r="18" spans="1:15" ht="18.75" thickBot="1" x14ac:dyDescent="0.3">
      <c r="A18" s="27" t="s">
        <v>25</v>
      </c>
      <c r="B18" s="26" t="s">
        <v>2</v>
      </c>
      <c r="C18" s="134" t="s">
        <v>22</v>
      </c>
      <c r="D18" s="135"/>
      <c r="H18" s="18"/>
      <c r="I18" s="56" t="s">
        <v>34</v>
      </c>
      <c r="J18" s="57"/>
      <c r="K18" s="57"/>
      <c r="L18" s="58"/>
      <c r="M18" s="93">
        <f>IF(OR($E$5="טורניר עצמה - בוגר/דור צעיר",$E$5="טורניר 2 בוגרים/דור צעיר",$E$5="טורניר סולי - בוגר/דור צעיר"),J18*$L$12+K18*$M$12+L18,J18*$L$11+K18*$M$11+L18)</f>
        <v>0</v>
      </c>
      <c r="N18" s="8"/>
      <c r="O18" s="99"/>
    </row>
    <row r="19" spans="1:15" ht="20.100000000000001" customHeight="1" x14ac:dyDescent="0.25">
      <c r="A19" s="119">
        <v>1</v>
      </c>
      <c r="B19" s="121" t="s">
        <v>122</v>
      </c>
      <c r="C19" s="124"/>
      <c r="D19" s="125"/>
      <c r="H19" s="18"/>
      <c r="I19" s="59" t="s">
        <v>101</v>
      </c>
      <c r="J19" s="90"/>
      <c r="K19" s="90"/>
      <c r="L19" s="60"/>
      <c r="M19" s="94">
        <f t="shared" ref="M19:M48" si="0">IF(OR($E$5="טורניר עצמה - בוגר/דור צעיר",$E$5="טורניר 2 בוגרים/דור צעיר",$E$5="טורניר סולי - בוגר/דור צעיר"),J19*$L$12+K19*$M$12+L19,J19*$L$11+K19*$M$11+L19)</f>
        <v>0</v>
      </c>
      <c r="N19" s="8"/>
    </row>
    <row r="20" spans="1:15" ht="20.100000000000001" customHeight="1" x14ac:dyDescent="0.25">
      <c r="A20" s="119"/>
      <c r="B20" s="122"/>
      <c r="C20" s="136"/>
      <c r="D20" s="137"/>
      <c r="H20" s="18"/>
      <c r="I20" s="59" t="s">
        <v>102</v>
      </c>
      <c r="J20" s="90"/>
      <c r="K20" s="90"/>
      <c r="L20" s="60"/>
      <c r="M20" s="94">
        <f t="shared" si="0"/>
        <v>0</v>
      </c>
      <c r="N20" s="8"/>
    </row>
    <row r="21" spans="1:15" ht="20.100000000000001" customHeight="1" thickBot="1" x14ac:dyDescent="0.3">
      <c r="A21" s="120"/>
      <c r="B21" s="123"/>
      <c r="C21" s="138"/>
      <c r="D21" s="139"/>
      <c r="H21" s="18"/>
      <c r="I21" s="59" t="s">
        <v>106</v>
      </c>
      <c r="J21" s="90"/>
      <c r="K21" s="90"/>
      <c r="L21" s="60"/>
      <c r="M21" s="94">
        <f t="shared" si="0"/>
        <v>0</v>
      </c>
      <c r="N21" s="8"/>
    </row>
    <row r="22" spans="1:15" ht="20.100000000000001" customHeight="1" thickBot="1" x14ac:dyDescent="0.35">
      <c r="A22" s="118">
        <v>2</v>
      </c>
      <c r="B22" s="121"/>
      <c r="C22" s="124"/>
      <c r="D22" s="125"/>
      <c r="F22" s="158" t="s">
        <v>12</v>
      </c>
      <c r="G22" s="159"/>
      <c r="H22" s="18"/>
      <c r="I22" s="59" t="s">
        <v>93</v>
      </c>
      <c r="J22" s="90"/>
      <c r="K22" s="90"/>
      <c r="L22" s="60"/>
      <c r="M22" s="94">
        <f t="shared" si="0"/>
        <v>0</v>
      </c>
      <c r="N22" s="8"/>
    </row>
    <row r="23" spans="1:15" ht="20.100000000000001" customHeight="1" x14ac:dyDescent="0.25">
      <c r="A23" s="119"/>
      <c r="B23" s="122"/>
      <c r="C23" s="136"/>
      <c r="D23" s="137"/>
      <c r="F23" s="32" t="s">
        <v>13</v>
      </c>
      <c r="G23" s="65"/>
      <c r="H23" s="18"/>
      <c r="I23" s="59" t="s">
        <v>103</v>
      </c>
      <c r="J23" s="90"/>
      <c r="K23" s="90"/>
      <c r="L23" s="60"/>
      <c r="M23" s="94">
        <f t="shared" si="0"/>
        <v>0</v>
      </c>
      <c r="N23" s="9"/>
    </row>
    <row r="24" spans="1:15" ht="20.100000000000001" customHeight="1" thickBot="1" x14ac:dyDescent="0.3">
      <c r="A24" s="120"/>
      <c r="B24" s="123"/>
      <c r="C24" s="138"/>
      <c r="D24" s="139"/>
      <c r="F24" s="33" t="s">
        <v>14</v>
      </c>
      <c r="G24" s="44">
        <f>IF(J50&gt;100,750,IF(AND(J50&lt;=100,J50&gt;32),550,IF(AND(J50&lt;=32,J50&gt;15),300,IF(AND(J50&lt;=15,J50&gt;5),100,0))))*N5+N3</f>
        <v>0</v>
      </c>
      <c r="H24" s="18"/>
      <c r="I24" s="59" t="s">
        <v>35</v>
      </c>
      <c r="J24" s="90"/>
      <c r="K24" s="90"/>
      <c r="L24" s="60"/>
      <c r="M24" s="94">
        <f t="shared" si="0"/>
        <v>0</v>
      </c>
      <c r="N24" s="9"/>
    </row>
    <row r="25" spans="1:15" ht="20.100000000000001" customHeight="1" x14ac:dyDescent="0.25">
      <c r="A25" s="118">
        <v>3</v>
      </c>
      <c r="B25" s="121"/>
      <c r="C25" s="124"/>
      <c r="D25" s="125"/>
      <c r="F25" s="33" t="s">
        <v>15</v>
      </c>
      <c r="G25" s="66"/>
      <c r="H25" s="18"/>
      <c r="I25" s="59" t="s">
        <v>36</v>
      </c>
      <c r="J25" s="90"/>
      <c r="K25" s="90"/>
      <c r="L25" s="60"/>
      <c r="M25" s="94">
        <f t="shared" si="0"/>
        <v>0</v>
      </c>
      <c r="N25" s="11"/>
    </row>
    <row r="26" spans="1:15" ht="18" x14ac:dyDescent="0.25">
      <c r="A26" s="119"/>
      <c r="B26" s="122"/>
      <c r="C26" s="136"/>
      <c r="D26" s="137"/>
      <c r="E26" s="19"/>
      <c r="F26" s="34" t="s">
        <v>16</v>
      </c>
      <c r="G26" s="66"/>
      <c r="H26" s="18"/>
      <c r="I26" s="59" t="s">
        <v>37</v>
      </c>
      <c r="J26" s="90"/>
      <c r="K26" s="90"/>
      <c r="L26" s="60"/>
      <c r="M26" s="94">
        <f t="shared" si="0"/>
        <v>0</v>
      </c>
      <c r="N26" s="9"/>
      <c r="O26" s="9"/>
    </row>
    <row r="27" spans="1:15" ht="18.75" thickBot="1" x14ac:dyDescent="0.3">
      <c r="A27" s="120"/>
      <c r="B27" s="123"/>
      <c r="C27" s="138"/>
      <c r="D27" s="139"/>
      <c r="F27" s="35" t="s">
        <v>3</v>
      </c>
      <c r="G27" s="36">
        <f>SUM(G23:G26)</f>
        <v>0</v>
      </c>
      <c r="H27" s="18"/>
      <c r="I27" s="59" t="s">
        <v>38</v>
      </c>
      <c r="J27" s="90"/>
      <c r="K27" s="90"/>
      <c r="L27" s="60"/>
      <c r="M27" s="94">
        <f t="shared" si="0"/>
        <v>0</v>
      </c>
      <c r="N27" s="8"/>
      <c r="O27" s="8"/>
    </row>
    <row r="28" spans="1:15" ht="18" x14ac:dyDescent="0.25">
      <c r="A28" s="118">
        <v>3</v>
      </c>
      <c r="B28" s="121"/>
      <c r="C28" s="124"/>
      <c r="D28" s="125"/>
      <c r="E28" s="19"/>
      <c r="H28" s="18"/>
      <c r="I28" s="59" t="s">
        <v>94</v>
      </c>
      <c r="J28" s="90"/>
      <c r="K28" s="90"/>
      <c r="L28" s="60"/>
      <c r="M28" s="94">
        <f t="shared" si="0"/>
        <v>0</v>
      </c>
    </row>
    <row r="29" spans="1:15" ht="18" x14ac:dyDescent="0.25">
      <c r="A29" s="119"/>
      <c r="B29" s="122"/>
      <c r="C29" s="136"/>
      <c r="D29" s="137"/>
      <c r="H29" s="18"/>
      <c r="I29" s="59" t="s">
        <v>105</v>
      </c>
      <c r="J29" s="90"/>
      <c r="K29" s="90"/>
      <c r="L29" s="60"/>
      <c r="M29" s="94">
        <f t="shared" si="0"/>
        <v>0</v>
      </c>
    </row>
    <row r="30" spans="1:15" ht="24" thickBot="1" x14ac:dyDescent="0.4">
      <c r="A30" s="120"/>
      <c r="B30" s="123"/>
      <c r="C30" s="138"/>
      <c r="D30" s="139"/>
      <c r="F30" s="17" t="s">
        <v>17</v>
      </c>
      <c r="G30" s="31">
        <f>M50-G27</f>
        <v>0</v>
      </c>
      <c r="H30" s="18"/>
      <c r="I30" s="59" t="s">
        <v>39</v>
      </c>
      <c r="J30" s="90"/>
      <c r="K30" s="90"/>
      <c r="L30" s="60"/>
      <c r="M30" s="94">
        <f t="shared" si="0"/>
        <v>0</v>
      </c>
    </row>
    <row r="31" spans="1:15" ht="18" x14ac:dyDescent="0.25">
      <c r="H31" s="18"/>
      <c r="I31" s="59" t="s">
        <v>100</v>
      </c>
      <c r="J31" s="90"/>
      <c r="K31" s="90"/>
      <c r="L31" s="60"/>
      <c r="M31" s="94">
        <f t="shared" si="0"/>
        <v>0</v>
      </c>
    </row>
    <row r="32" spans="1:15" ht="20.100000000000001" customHeight="1" thickBot="1" x14ac:dyDescent="0.3">
      <c r="A32" s="133" t="s">
        <v>21</v>
      </c>
      <c r="B32" s="133"/>
      <c r="C32" s="133"/>
      <c r="D32" s="133"/>
      <c r="E32" s="77"/>
      <c r="F32" s="144" t="s">
        <v>18</v>
      </c>
      <c r="G32" s="144"/>
      <c r="H32" s="78"/>
      <c r="I32" s="59" t="s">
        <v>40</v>
      </c>
      <c r="J32" s="90"/>
      <c r="K32" s="90"/>
      <c r="L32" s="60"/>
      <c r="M32" s="94">
        <f t="shared" si="0"/>
        <v>0</v>
      </c>
    </row>
    <row r="33" spans="1:15" ht="20.100000000000001" customHeight="1" thickBot="1" x14ac:dyDescent="0.3">
      <c r="A33" s="27" t="s">
        <v>25</v>
      </c>
      <c r="B33" s="26" t="s">
        <v>2</v>
      </c>
      <c r="C33" s="134" t="s">
        <v>22</v>
      </c>
      <c r="D33" s="135"/>
      <c r="E33" s="77"/>
      <c r="F33" s="155"/>
      <c r="G33" s="156"/>
      <c r="H33" s="78"/>
      <c r="I33" s="59" t="s">
        <v>41</v>
      </c>
      <c r="J33" s="90"/>
      <c r="K33" s="90"/>
      <c r="L33" s="60"/>
      <c r="M33" s="94">
        <f t="shared" si="0"/>
        <v>0</v>
      </c>
    </row>
    <row r="34" spans="1:15" ht="20.100000000000001" customHeight="1" x14ac:dyDescent="0.25">
      <c r="A34" s="119">
        <v>1</v>
      </c>
      <c r="B34" s="121"/>
      <c r="C34" s="124"/>
      <c r="D34" s="125"/>
      <c r="E34" s="77"/>
      <c r="F34" s="145"/>
      <c r="G34" s="146"/>
      <c r="H34" s="78"/>
      <c r="I34" s="59" t="s">
        <v>42</v>
      </c>
      <c r="J34" s="90"/>
      <c r="K34" s="90"/>
      <c r="L34" s="60"/>
      <c r="M34" s="94">
        <f t="shared" si="0"/>
        <v>0</v>
      </c>
      <c r="N34" s="8"/>
      <c r="O34" s="8"/>
    </row>
    <row r="35" spans="1:15" ht="20.100000000000001" customHeight="1" x14ac:dyDescent="0.25">
      <c r="A35" s="119"/>
      <c r="B35" s="122"/>
      <c r="C35" s="136"/>
      <c r="D35" s="137"/>
      <c r="E35" s="77"/>
      <c r="F35" s="145"/>
      <c r="G35" s="146"/>
      <c r="H35" s="78"/>
      <c r="I35" s="59" t="s">
        <v>98</v>
      </c>
      <c r="J35" s="90"/>
      <c r="K35" s="90"/>
      <c r="L35" s="61"/>
      <c r="M35" s="94">
        <f t="shared" si="0"/>
        <v>0</v>
      </c>
      <c r="N35" s="8"/>
      <c r="O35" s="8"/>
    </row>
    <row r="36" spans="1:15" ht="20.100000000000001" customHeight="1" thickBot="1" x14ac:dyDescent="0.3">
      <c r="A36" s="120"/>
      <c r="B36" s="123"/>
      <c r="C36" s="138"/>
      <c r="D36" s="139"/>
      <c r="E36" s="77"/>
      <c r="F36" s="145"/>
      <c r="G36" s="146"/>
      <c r="H36" s="78"/>
      <c r="I36" s="59" t="s">
        <v>99</v>
      </c>
      <c r="J36" s="90"/>
      <c r="K36" s="90"/>
      <c r="L36" s="60"/>
      <c r="M36" s="94">
        <f t="shared" si="0"/>
        <v>0</v>
      </c>
      <c r="N36" s="8"/>
      <c r="O36" s="8"/>
    </row>
    <row r="37" spans="1:15" ht="20.100000000000001" customHeight="1" x14ac:dyDescent="0.25">
      <c r="A37" s="118">
        <v>2</v>
      </c>
      <c r="B37" s="121"/>
      <c r="C37" s="124"/>
      <c r="D37" s="125"/>
      <c r="E37" s="77"/>
      <c r="F37" s="145"/>
      <c r="G37" s="146"/>
      <c r="H37" s="78"/>
      <c r="I37" s="59" t="s">
        <v>95</v>
      </c>
      <c r="J37" s="90"/>
      <c r="K37" s="90"/>
      <c r="L37" s="60"/>
      <c r="M37" s="94">
        <f t="shared" si="0"/>
        <v>0</v>
      </c>
      <c r="N37" s="9"/>
      <c r="O37" s="9"/>
    </row>
    <row r="38" spans="1:15" ht="20.100000000000001" customHeight="1" x14ac:dyDescent="0.25">
      <c r="A38" s="119"/>
      <c r="B38" s="122"/>
      <c r="C38" s="136"/>
      <c r="D38" s="137"/>
      <c r="E38" s="77"/>
      <c r="F38" s="145"/>
      <c r="G38" s="146"/>
      <c r="H38" s="78"/>
      <c r="I38" s="59" t="s">
        <v>43</v>
      </c>
      <c r="J38" s="90"/>
      <c r="K38" s="90"/>
      <c r="L38" s="60"/>
      <c r="M38" s="94">
        <f t="shared" si="0"/>
        <v>0</v>
      </c>
      <c r="N38" s="9"/>
      <c r="O38" s="9"/>
    </row>
    <row r="39" spans="1:15" ht="20.100000000000001" customHeight="1" thickBot="1" x14ac:dyDescent="0.3">
      <c r="A39" s="120"/>
      <c r="B39" s="123"/>
      <c r="C39" s="138"/>
      <c r="D39" s="139"/>
      <c r="E39" s="77"/>
      <c r="F39" s="145"/>
      <c r="G39" s="146"/>
      <c r="H39" s="78"/>
      <c r="I39" s="59" t="s">
        <v>96</v>
      </c>
      <c r="J39" s="90"/>
      <c r="K39" s="90"/>
      <c r="L39" s="60"/>
      <c r="M39" s="94">
        <f t="shared" si="0"/>
        <v>0</v>
      </c>
      <c r="N39" s="8"/>
    </row>
    <row r="40" spans="1:15" ht="20.100000000000001" customHeight="1" x14ac:dyDescent="0.25">
      <c r="A40" s="39"/>
      <c r="B40" s="121"/>
      <c r="C40" s="140"/>
      <c r="D40" s="141"/>
      <c r="F40" s="145"/>
      <c r="G40" s="146"/>
      <c r="H40" s="18"/>
      <c r="I40" s="59" t="s">
        <v>97</v>
      </c>
      <c r="J40" s="90"/>
      <c r="K40" s="90"/>
      <c r="L40" s="60"/>
      <c r="M40" s="94">
        <f t="shared" si="0"/>
        <v>0</v>
      </c>
      <c r="N40" s="8"/>
    </row>
    <row r="41" spans="1:15" ht="20.100000000000001" customHeight="1" thickBot="1" x14ac:dyDescent="0.3">
      <c r="A41" s="39">
        <v>3</v>
      </c>
      <c r="B41" s="122"/>
      <c r="C41" s="142"/>
      <c r="D41" s="143"/>
      <c r="F41" s="147"/>
      <c r="G41" s="148"/>
      <c r="H41" s="80"/>
      <c r="I41" s="59" t="s">
        <v>104</v>
      </c>
      <c r="J41" s="90"/>
      <c r="K41" s="90"/>
      <c r="L41" s="60"/>
      <c r="M41" s="94">
        <f t="shared" si="0"/>
        <v>0</v>
      </c>
      <c r="N41" s="8"/>
    </row>
    <row r="42" spans="1:15" ht="20.100000000000001" customHeight="1" thickBot="1" x14ac:dyDescent="0.3">
      <c r="A42" s="39"/>
      <c r="B42" s="123"/>
      <c r="C42" s="138"/>
      <c r="D42" s="139"/>
      <c r="H42" s="18"/>
      <c r="I42" s="59" t="s">
        <v>45</v>
      </c>
      <c r="J42" s="90"/>
      <c r="K42" s="90"/>
      <c r="L42" s="60"/>
      <c r="M42" s="94">
        <f t="shared" si="0"/>
        <v>0</v>
      </c>
      <c r="N42" s="8"/>
    </row>
    <row r="43" spans="1:15" ht="20.100000000000001" customHeight="1" x14ac:dyDescent="0.25">
      <c r="A43" s="118">
        <v>3</v>
      </c>
      <c r="B43" s="121"/>
      <c r="C43" s="124"/>
      <c r="D43" s="125"/>
      <c r="H43" s="18"/>
      <c r="I43" s="59" t="s">
        <v>46</v>
      </c>
      <c r="J43" s="90"/>
      <c r="K43" s="90"/>
      <c r="L43" s="60"/>
      <c r="M43" s="94">
        <f t="shared" si="0"/>
        <v>0</v>
      </c>
      <c r="N43" s="8"/>
    </row>
    <row r="44" spans="1:15" ht="18" x14ac:dyDescent="0.25">
      <c r="A44" s="119"/>
      <c r="B44" s="122"/>
      <c r="C44" s="136"/>
      <c r="D44" s="137"/>
      <c r="F44" s="5" t="s">
        <v>4</v>
      </c>
      <c r="G44" s="67"/>
      <c r="H44" s="18"/>
      <c r="I44" s="59" t="s">
        <v>33</v>
      </c>
      <c r="J44" s="90"/>
      <c r="K44" s="90"/>
      <c r="L44" s="60"/>
      <c r="M44" s="94">
        <f t="shared" si="0"/>
        <v>0</v>
      </c>
      <c r="N44" s="8"/>
    </row>
    <row r="45" spans="1:15" ht="18.75" thickBot="1" x14ac:dyDescent="0.3">
      <c r="A45" s="120"/>
      <c r="B45" s="123"/>
      <c r="C45" s="138"/>
      <c r="D45" s="139"/>
      <c r="F45" s="5" t="s">
        <v>5</v>
      </c>
      <c r="G45" s="67"/>
      <c r="H45" s="18"/>
      <c r="I45" s="59" t="s">
        <v>44</v>
      </c>
      <c r="J45" s="90"/>
      <c r="K45" s="90"/>
      <c r="L45" s="60"/>
      <c r="M45" s="94">
        <f t="shared" si="0"/>
        <v>0</v>
      </c>
      <c r="N45" s="8"/>
    </row>
    <row r="46" spans="1:15" ht="18" x14ac:dyDescent="0.25">
      <c r="A46" s="40"/>
      <c r="B46" s="40"/>
      <c r="C46" s="157"/>
      <c r="D46" s="157"/>
      <c r="F46" s="4" t="s">
        <v>9</v>
      </c>
      <c r="H46" s="18"/>
      <c r="I46" s="59"/>
      <c r="J46" s="90"/>
      <c r="K46" s="90"/>
      <c r="L46" s="60"/>
      <c r="M46" s="94">
        <f t="shared" si="0"/>
        <v>0</v>
      </c>
      <c r="N46" s="8"/>
    </row>
    <row r="47" spans="1:15" ht="18" x14ac:dyDescent="0.25">
      <c r="A47" s="22"/>
      <c r="B47" s="22"/>
      <c r="C47" s="149"/>
      <c r="D47" s="149"/>
      <c r="I47" s="62"/>
      <c r="J47" s="90"/>
      <c r="K47" s="90"/>
      <c r="L47" s="60"/>
      <c r="M47" s="94">
        <f t="shared" si="0"/>
        <v>0</v>
      </c>
      <c r="N47" s="8"/>
    </row>
    <row r="48" spans="1:15" ht="20.100000000000001" customHeight="1" thickBot="1" x14ac:dyDescent="0.3">
      <c r="A48" s="22"/>
      <c r="B48" s="22"/>
      <c r="C48" s="149"/>
      <c r="D48" s="149"/>
      <c r="I48" s="63"/>
      <c r="J48" s="91"/>
      <c r="K48" s="91"/>
      <c r="L48" s="64"/>
      <c r="M48" s="95">
        <f t="shared" si="0"/>
        <v>0</v>
      </c>
      <c r="N48" s="8"/>
    </row>
    <row r="49" spans="1:15" ht="18.75" thickBot="1" x14ac:dyDescent="0.3">
      <c r="A49" s="16"/>
      <c r="B49" s="21"/>
      <c r="C49" s="22"/>
      <c r="D49" s="22"/>
      <c r="J49" s="45">
        <f>SUM(J18:J48)</f>
        <v>0</v>
      </c>
      <c r="K49" s="46">
        <f>SUM(K18:K47)</f>
        <v>0</v>
      </c>
      <c r="L49" s="47"/>
      <c r="M49" s="48"/>
      <c r="N49" s="49" t="s">
        <v>47</v>
      </c>
    </row>
    <row r="50" spans="1:15" ht="21" thickBot="1" x14ac:dyDescent="0.35">
      <c r="C50" s="2"/>
      <c r="D50" s="1"/>
      <c r="I50" s="14" t="s">
        <v>3</v>
      </c>
      <c r="J50" s="150">
        <f>SUM(J49:K49)</f>
        <v>0</v>
      </c>
      <c r="K50" s="151"/>
      <c r="L50" s="50">
        <f>SUM(L18:L48)</f>
        <v>0</v>
      </c>
      <c r="M50" s="51">
        <f>SUM(M18:M49)</f>
        <v>0</v>
      </c>
      <c r="N50" s="52">
        <f>M50-L50</f>
        <v>0</v>
      </c>
      <c r="O50" s="2"/>
    </row>
    <row r="51" spans="1:15" ht="16.5" thickBot="1" x14ac:dyDescent="0.3">
      <c r="B51" s="2"/>
      <c r="C51" s="1"/>
      <c r="F51" s="6"/>
      <c r="G51" s="2"/>
      <c r="H51" s="2"/>
      <c r="I51" s="2"/>
      <c r="J51" s="2"/>
      <c r="K51" s="2"/>
      <c r="L51" s="2"/>
      <c r="M51" s="2"/>
      <c r="N51" s="2"/>
    </row>
    <row r="52" spans="1:15" ht="18.75" thickBot="1" x14ac:dyDescent="0.3">
      <c r="A52">
        <v>1</v>
      </c>
      <c r="B52" s="1"/>
      <c r="C52" s="2"/>
      <c r="D52" s="2"/>
      <c r="F52" s="19"/>
      <c r="I52" s="29" t="s">
        <v>27</v>
      </c>
      <c r="J52" s="30" t="s">
        <v>28</v>
      </c>
      <c r="K52" s="28"/>
      <c r="L52" s="2"/>
      <c r="M52" s="53">
        <f>IF(D5="טורניר",K49*N13,0)</f>
        <v>0</v>
      </c>
      <c r="N52" s="2"/>
      <c r="O52" s="2"/>
    </row>
    <row r="53" spans="1:15" ht="15" x14ac:dyDescent="0.2">
      <c r="A53" s="1">
        <v>2</v>
      </c>
      <c r="B53" s="1"/>
      <c r="C53" s="2"/>
      <c r="D53" s="2"/>
      <c r="G53" s="20"/>
      <c r="H53" s="2"/>
      <c r="I53" s="2"/>
      <c r="J53" s="2"/>
      <c r="K53" s="2"/>
      <c r="L53" s="2"/>
      <c r="M53" s="2"/>
      <c r="N53" s="2"/>
      <c r="O53" s="2"/>
    </row>
    <row r="54" spans="1:15" ht="20.100000000000001" customHeight="1" x14ac:dyDescent="0.25">
      <c r="A54" s="1">
        <v>3</v>
      </c>
      <c r="B54" s="1"/>
      <c r="C54" s="2"/>
      <c r="G54" s="20"/>
      <c r="H54" s="2"/>
      <c r="I54" s="2"/>
      <c r="J54" s="2"/>
      <c r="M54" s="6"/>
      <c r="N54" s="2"/>
      <c r="O54" s="2"/>
    </row>
    <row r="55" spans="1:15" ht="20.100000000000001" customHeight="1" x14ac:dyDescent="0.25">
      <c r="A55" s="1">
        <v>4</v>
      </c>
      <c r="B55" s="1"/>
      <c r="C55" s="2"/>
      <c r="D55" s="87" t="s">
        <v>107</v>
      </c>
      <c r="H55" s="2"/>
      <c r="I55" s="16"/>
      <c r="J55" s="16"/>
      <c r="K55" s="16"/>
      <c r="L55" s="16"/>
      <c r="M55" s="6"/>
      <c r="N55" s="2"/>
      <c r="O55" s="2"/>
    </row>
    <row r="56" spans="1:15" ht="45" customHeight="1" x14ac:dyDescent="0.25">
      <c r="A56" s="1"/>
      <c r="B56" s="1"/>
      <c r="C56" s="2"/>
      <c r="D56" s="87" t="s">
        <v>108</v>
      </c>
      <c r="F56" s="19"/>
      <c r="H56" s="2"/>
      <c r="I56" s="3"/>
      <c r="J56" s="3"/>
      <c r="K56" s="7"/>
      <c r="L56" s="7"/>
      <c r="M56" s="7"/>
      <c r="N56" s="2"/>
      <c r="O56" s="2"/>
    </row>
    <row r="57" spans="1:15" ht="15.75" x14ac:dyDescent="0.2">
      <c r="A57" s="1">
        <v>1</v>
      </c>
      <c r="B57" s="19"/>
      <c r="D57" s="87" t="s">
        <v>109</v>
      </c>
      <c r="G57" s="19"/>
      <c r="H57" s="2"/>
    </row>
    <row r="58" spans="1:15" ht="15" x14ac:dyDescent="0.2">
      <c r="A58" s="1">
        <v>2</v>
      </c>
      <c r="B58" s="19"/>
      <c r="D58" s="87" t="s">
        <v>110</v>
      </c>
      <c r="F58">
        <v>2</v>
      </c>
      <c r="G58" s="19"/>
      <c r="H58" s="2"/>
    </row>
    <row r="59" spans="1:15" ht="15" x14ac:dyDescent="0.2">
      <c r="A59" s="1">
        <v>3</v>
      </c>
      <c r="B59" s="19"/>
      <c r="D59" s="87" t="s">
        <v>111</v>
      </c>
      <c r="H59" s="2"/>
    </row>
    <row r="60" spans="1:15" ht="15" x14ac:dyDescent="0.2">
      <c r="D60" s="87" t="s">
        <v>112</v>
      </c>
    </row>
    <row r="61" spans="1:15" ht="15" x14ac:dyDescent="0.2">
      <c r="D61" s="87" t="s">
        <v>113</v>
      </c>
      <c r="H61" s="16"/>
    </row>
    <row r="62" spans="1:15" ht="15.75" x14ac:dyDescent="0.2">
      <c r="D62" s="87" t="s">
        <v>114</v>
      </c>
      <c r="H62" s="4"/>
    </row>
    <row r="63" spans="1:15" ht="15" x14ac:dyDescent="0.2">
      <c r="D63" s="87" t="s">
        <v>115</v>
      </c>
    </row>
    <row r="64" spans="1:15" ht="15" x14ac:dyDescent="0.2">
      <c r="D64" s="87" t="s">
        <v>116</v>
      </c>
    </row>
    <row r="65" spans="4:5" ht="15" x14ac:dyDescent="0.2">
      <c r="D65" s="87" t="s">
        <v>117</v>
      </c>
    </row>
    <row r="66" spans="4:5" ht="15" x14ac:dyDescent="0.2">
      <c r="E66" s="87" t="s">
        <v>118</v>
      </c>
    </row>
    <row r="67" spans="4:5" ht="15" x14ac:dyDescent="0.2">
      <c r="D67" s="87" t="s">
        <v>119</v>
      </c>
    </row>
    <row r="68" spans="4:5" ht="15" x14ac:dyDescent="0.2">
      <c r="E68" s="87" t="s">
        <v>120</v>
      </c>
    </row>
    <row r="69" spans="4:5" ht="15" x14ac:dyDescent="0.2">
      <c r="E69" s="87" t="s">
        <v>121</v>
      </c>
    </row>
  </sheetData>
  <sheetProtection password="CC3D" sheet="1" objects="1" scenarios="1" selectLockedCells="1"/>
  <mergeCells count="70">
    <mergeCell ref="C47:D47"/>
    <mergeCell ref="C48:D48"/>
    <mergeCell ref="J50:K50"/>
    <mergeCell ref="I12:K12"/>
    <mergeCell ref="J13:K13"/>
    <mergeCell ref="F33:G33"/>
    <mergeCell ref="F34:G34"/>
    <mergeCell ref="F35:G35"/>
    <mergeCell ref="C46:D46"/>
    <mergeCell ref="F22:G22"/>
    <mergeCell ref="C23:D23"/>
    <mergeCell ref="C24:D24"/>
    <mergeCell ref="F37:G37"/>
    <mergeCell ref="F38:G38"/>
    <mergeCell ref="F39:G39"/>
    <mergeCell ref="A43:A45"/>
    <mergeCell ref="B43:B45"/>
    <mergeCell ref="C43:D43"/>
    <mergeCell ref="C44:D44"/>
    <mergeCell ref="C45:D45"/>
    <mergeCell ref="B40:B42"/>
    <mergeCell ref="C40:D40"/>
    <mergeCell ref="C41:D41"/>
    <mergeCell ref="C42:D42"/>
    <mergeCell ref="F32:G32"/>
    <mergeCell ref="C33:D33"/>
    <mergeCell ref="F36:G36"/>
    <mergeCell ref="A32:D32"/>
    <mergeCell ref="A37:A39"/>
    <mergeCell ref="B37:B39"/>
    <mergeCell ref="C37:D37"/>
    <mergeCell ref="C38:D38"/>
    <mergeCell ref="C39:D39"/>
    <mergeCell ref="F40:G40"/>
    <mergeCell ref="F41:G41"/>
    <mergeCell ref="A34:A36"/>
    <mergeCell ref="B34:B36"/>
    <mergeCell ref="C34:D34"/>
    <mergeCell ref="C35:D35"/>
    <mergeCell ref="C36:D36"/>
    <mergeCell ref="A28:A30"/>
    <mergeCell ref="B28:B30"/>
    <mergeCell ref="C28:D28"/>
    <mergeCell ref="C29:D29"/>
    <mergeCell ref="C30:D30"/>
    <mergeCell ref="A25:A27"/>
    <mergeCell ref="B25:B27"/>
    <mergeCell ref="C25:D25"/>
    <mergeCell ref="C26:D26"/>
    <mergeCell ref="C27:D27"/>
    <mergeCell ref="A22:A24"/>
    <mergeCell ref="B22:B24"/>
    <mergeCell ref="C22:D22"/>
    <mergeCell ref="L9:M9"/>
    <mergeCell ref="A10:C10"/>
    <mergeCell ref="D10:E10"/>
    <mergeCell ref="J16:K16"/>
    <mergeCell ref="A17:D17"/>
    <mergeCell ref="C18:D18"/>
    <mergeCell ref="A19:A21"/>
    <mergeCell ref="B19:B21"/>
    <mergeCell ref="C19:D19"/>
    <mergeCell ref="C20:D20"/>
    <mergeCell ref="C21:D21"/>
    <mergeCell ref="A1:M1"/>
    <mergeCell ref="E5:I5"/>
    <mergeCell ref="A7:C8"/>
    <mergeCell ref="D7:E8"/>
    <mergeCell ref="I7:J8"/>
    <mergeCell ref="K7:M8"/>
  </mergeCells>
  <printOptions horizontalCentered="1"/>
  <pageMargins left="0.11811023622047245" right="0.11811023622047245" top="0.18" bottom="0.16" header="0.15748031496062992" footer="0.13"/>
  <pageSetup paperSize="9" scale="60" orientation="landscape" r:id="rId1"/>
  <headerFooter alignWithMargins="0"/>
  <rowBreaks count="1" manualBreakCount="1">
    <brk id="54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מידע!$E$12:$E$17</xm:f>
          </x14:formula1>
          <xm:sqref>D5</xm:sqref>
        </x14:dataValidation>
        <x14:dataValidation type="list" allowBlank="1" showInputMessage="1" showErrorMessage="1">
          <x14:formula1>
            <xm:f>מידע!$C$3:$C$42</xm:f>
          </x14:formula1>
          <xm:sqref>E5:I5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rightToLeft="1" view="pageBreakPreview" topLeftCell="D1" zoomScale="69" zoomScaleNormal="130" zoomScaleSheetLayoutView="69" workbookViewId="0">
      <selection activeCell="N20" sqref="N20"/>
    </sheetView>
  </sheetViews>
  <sheetFormatPr defaultRowHeight="12.75" x14ac:dyDescent="0.2"/>
  <cols>
    <col min="1" max="1" width="14.85546875" customWidth="1"/>
    <col min="2" max="2" width="14.140625" customWidth="1"/>
    <col min="3" max="3" width="6.140625" customWidth="1"/>
    <col min="4" max="4" width="18.5703125" customWidth="1"/>
    <col min="5" max="5" width="15" customWidth="1"/>
    <col min="6" max="6" width="15.140625" customWidth="1"/>
    <col min="7" max="7" width="15.85546875" customWidth="1"/>
    <col min="8" max="8" width="17.42578125" customWidth="1"/>
    <col min="9" max="9" width="16.85546875" customWidth="1"/>
    <col min="10" max="10" width="12.85546875" customWidth="1"/>
    <col min="11" max="11" width="11.7109375" customWidth="1"/>
    <col min="12" max="12" width="10.140625" customWidth="1"/>
    <col min="13" max="13" width="13.85546875" customWidth="1"/>
    <col min="14" max="14" width="14.140625" customWidth="1"/>
    <col min="15" max="15" width="15.140625" customWidth="1"/>
  </cols>
  <sheetData>
    <row r="1" spans="1:17" ht="18" x14ac:dyDescent="0.25">
      <c r="A1" s="102" t="s">
        <v>11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7" ht="18" x14ac:dyDescent="0.25">
      <c r="N2" s="9"/>
      <c r="O2" s="9"/>
    </row>
    <row r="3" spans="1:17" ht="12.75" customHeight="1" thickBot="1" x14ac:dyDescent="0.3">
      <c r="A3" s="84"/>
      <c r="C3" s="84"/>
      <c r="D3" s="76" t="s">
        <v>92</v>
      </c>
      <c r="E3" s="84"/>
      <c r="F3" s="84"/>
      <c r="G3" s="76" t="s">
        <v>91</v>
      </c>
      <c r="H3" s="84"/>
      <c r="I3" s="84"/>
      <c r="J3" s="84"/>
      <c r="K3" s="84"/>
      <c r="L3" s="84"/>
      <c r="M3" s="84"/>
      <c r="N3" s="55" t="s">
        <v>48</v>
      </c>
      <c r="O3" s="9"/>
    </row>
    <row r="4" spans="1:17" ht="21" thickBot="1" x14ac:dyDescent="0.35">
      <c r="A4" s="84"/>
      <c r="B4" s="84"/>
      <c r="D4" s="79"/>
      <c r="E4" s="104"/>
      <c r="F4" s="105"/>
      <c r="G4" s="105"/>
      <c r="H4" s="105"/>
      <c r="I4" s="106"/>
      <c r="J4" s="23"/>
      <c r="K4" s="84"/>
      <c r="L4" s="84"/>
      <c r="M4" s="84"/>
      <c r="N4" s="55">
        <f>IF(OR(D4="אליפות",D4="טורניר/אליפות"),1,0)</f>
        <v>0</v>
      </c>
    </row>
    <row r="5" spans="1:17" ht="18" x14ac:dyDescent="0.25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</row>
    <row r="6" spans="1:17" ht="18" x14ac:dyDescent="0.2">
      <c r="A6" s="107" t="s">
        <v>0</v>
      </c>
      <c r="B6" s="108"/>
      <c r="C6" s="109"/>
      <c r="D6" s="113"/>
      <c r="E6" s="114"/>
      <c r="I6" s="107" t="s">
        <v>1</v>
      </c>
      <c r="J6" s="109"/>
      <c r="K6" s="117"/>
      <c r="L6" s="117"/>
      <c r="M6" s="117"/>
      <c r="P6" s="10"/>
    </row>
    <row r="7" spans="1:17" ht="12.6" customHeight="1" thickBot="1" x14ac:dyDescent="0.25">
      <c r="A7" s="110"/>
      <c r="B7" s="111"/>
      <c r="C7" s="112"/>
      <c r="D7" s="115"/>
      <c r="E7" s="116"/>
      <c r="I7" s="110"/>
      <c r="J7" s="112"/>
      <c r="K7" s="117"/>
      <c r="L7" s="117"/>
      <c r="M7" s="117"/>
    </row>
    <row r="8" spans="1:17" ht="18" x14ac:dyDescent="0.25">
      <c r="A8" s="8"/>
      <c r="B8" s="8"/>
      <c r="C8" s="9"/>
      <c r="D8" s="12"/>
      <c r="E8" s="12"/>
      <c r="F8" s="12"/>
      <c r="G8" s="12"/>
      <c r="H8" s="12"/>
      <c r="I8" s="11"/>
      <c r="J8" s="11"/>
      <c r="K8" s="12"/>
      <c r="L8" s="126" t="s">
        <v>10</v>
      </c>
      <c r="M8" s="127"/>
      <c r="N8" s="68" t="s">
        <v>29</v>
      </c>
      <c r="O8" s="13"/>
    </row>
    <row r="9" spans="1:17" ht="20.100000000000001" customHeight="1" thickBot="1" x14ac:dyDescent="0.3">
      <c r="A9" s="128" t="s">
        <v>7</v>
      </c>
      <c r="B9" s="129"/>
      <c r="C9" s="130"/>
      <c r="D9" s="131"/>
      <c r="E9" s="132"/>
      <c r="G9" s="10" t="s">
        <v>8</v>
      </c>
      <c r="H9" s="89"/>
      <c r="I9" s="75"/>
      <c r="J9" s="88"/>
      <c r="L9" s="69" t="s">
        <v>24</v>
      </c>
      <c r="M9" s="69" t="s">
        <v>26</v>
      </c>
      <c r="N9" s="85" t="s">
        <v>30</v>
      </c>
    </row>
    <row r="10" spans="1:17" ht="18.75" thickBot="1" x14ac:dyDescent="0.3">
      <c r="A10" s="8"/>
      <c r="B10" s="8"/>
      <c r="C10" s="9"/>
      <c r="D10" s="9"/>
      <c r="E10" s="9"/>
      <c r="F10" s="9"/>
      <c r="G10" s="9"/>
      <c r="I10" s="160" t="s">
        <v>89</v>
      </c>
      <c r="J10" s="162"/>
      <c r="K10" s="161"/>
      <c r="L10" s="74">
        <v>25</v>
      </c>
      <c r="M10" s="54">
        <v>40</v>
      </c>
      <c r="N10" s="48"/>
    </row>
    <row r="11" spans="1:17" ht="18.75" thickBot="1" x14ac:dyDescent="0.3">
      <c r="A11" s="8"/>
      <c r="B11" s="8"/>
      <c r="C11" s="9"/>
      <c r="D11" s="9"/>
      <c r="E11" s="9"/>
      <c r="F11" s="9"/>
      <c r="G11" s="9"/>
      <c r="I11" s="160" t="s">
        <v>88</v>
      </c>
      <c r="J11" s="163"/>
      <c r="K11" s="161"/>
      <c r="L11" s="74">
        <v>20</v>
      </c>
      <c r="M11" s="54">
        <v>20</v>
      </c>
      <c r="N11" s="48"/>
    </row>
    <row r="12" spans="1:17" ht="18.75" thickBot="1" x14ac:dyDescent="0.3">
      <c r="A12" s="8"/>
      <c r="B12" s="8"/>
      <c r="C12" s="9"/>
      <c r="D12" s="9"/>
      <c r="E12" s="9"/>
      <c r="F12" s="9"/>
      <c r="G12" s="9"/>
      <c r="I12" s="25"/>
      <c r="J12" s="160" t="s">
        <v>90</v>
      </c>
      <c r="K12" s="161"/>
      <c r="L12" s="74">
        <v>25</v>
      </c>
      <c r="M12" s="54">
        <v>40</v>
      </c>
      <c r="N12" s="70">
        <v>15</v>
      </c>
    </row>
    <row r="13" spans="1:17" ht="18" x14ac:dyDescent="0.25">
      <c r="A13" s="8"/>
      <c r="B13" s="8"/>
      <c r="C13" s="9"/>
      <c r="D13" s="9"/>
      <c r="E13" s="9"/>
      <c r="F13" s="9"/>
      <c r="G13" s="9"/>
      <c r="I13" s="25"/>
      <c r="J13" s="15"/>
      <c r="K13" s="28"/>
      <c r="L13" s="71"/>
      <c r="M13" s="71"/>
      <c r="N13" s="72"/>
    </row>
    <row r="14" spans="1:17" ht="18.75" thickBot="1" x14ac:dyDescent="0.3">
      <c r="A14" s="8"/>
      <c r="B14" s="8"/>
      <c r="C14" s="9"/>
      <c r="D14" s="9"/>
      <c r="E14" s="9"/>
      <c r="F14" s="9"/>
      <c r="G14" s="9"/>
      <c r="H14" s="15"/>
      <c r="I14" s="15"/>
      <c r="J14" s="15"/>
      <c r="K14" s="24"/>
      <c r="L14" s="24"/>
      <c r="M14" s="9"/>
    </row>
    <row r="15" spans="1:17" ht="18" x14ac:dyDescent="0.25">
      <c r="A15" s="8"/>
      <c r="B15" s="8"/>
      <c r="C15" s="9"/>
      <c r="D15" s="9"/>
      <c r="E15" s="9"/>
      <c r="F15" s="9"/>
      <c r="G15" s="9"/>
      <c r="J15" s="126" t="s">
        <v>19</v>
      </c>
      <c r="K15" s="127"/>
      <c r="L15" s="83"/>
      <c r="N15" s="9"/>
      <c r="O15" s="9"/>
      <c r="Q15" s="86"/>
    </row>
    <row r="16" spans="1:17" ht="18.75" thickBot="1" x14ac:dyDescent="0.3">
      <c r="A16" s="133" t="s">
        <v>20</v>
      </c>
      <c r="B16" s="133"/>
      <c r="C16" s="133"/>
      <c r="D16" s="133"/>
      <c r="I16" s="15" t="s">
        <v>2</v>
      </c>
      <c r="J16" s="43" t="s">
        <v>24</v>
      </c>
      <c r="K16" s="43" t="s">
        <v>26</v>
      </c>
      <c r="L16" s="43" t="s">
        <v>23</v>
      </c>
      <c r="M16" s="92" t="s">
        <v>6</v>
      </c>
      <c r="N16" s="8"/>
    </row>
    <row r="17" spans="1:15" ht="18.75" thickBot="1" x14ac:dyDescent="0.3">
      <c r="A17" s="27" t="s">
        <v>25</v>
      </c>
      <c r="B17" s="26" t="s">
        <v>2</v>
      </c>
      <c r="C17" s="134" t="s">
        <v>22</v>
      </c>
      <c r="D17" s="135"/>
      <c r="H17" s="18"/>
      <c r="I17" s="56" t="s">
        <v>34</v>
      </c>
      <c r="J17" s="57"/>
      <c r="K17" s="57"/>
      <c r="L17" s="58"/>
      <c r="M17" s="93"/>
      <c r="N17" s="8"/>
    </row>
    <row r="18" spans="1:15" ht="20.100000000000001" customHeight="1" x14ac:dyDescent="0.25">
      <c r="A18" s="119">
        <v>1</v>
      </c>
      <c r="B18" s="121"/>
      <c r="C18" s="124"/>
      <c r="D18" s="125"/>
      <c r="H18" s="18"/>
      <c r="I18" s="59" t="s">
        <v>101</v>
      </c>
      <c r="J18" s="90"/>
      <c r="K18" s="90"/>
      <c r="L18" s="60"/>
      <c r="M18" s="94"/>
      <c r="N18" s="8"/>
    </row>
    <row r="19" spans="1:15" ht="20.100000000000001" customHeight="1" x14ac:dyDescent="0.25">
      <c r="A19" s="119"/>
      <c r="B19" s="122"/>
      <c r="C19" s="136"/>
      <c r="D19" s="137"/>
      <c r="H19" s="18"/>
      <c r="I19" s="59" t="s">
        <v>102</v>
      </c>
      <c r="J19" s="90"/>
      <c r="K19" s="90"/>
      <c r="L19" s="60"/>
      <c r="M19" s="94"/>
      <c r="N19" s="8"/>
    </row>
    <row r="20" spans="1:15" ht="20.100000000000001" customHeight="1" thickBot="1" x14ac:dyDescent="0.3">
      <c r="A20" s="120"/>
      <c r="B20" s="123"/>
      <c r="C20" s="138"/>
      <c r="D20" s="139"/>
      <c r="H20" s="18"/>
      <c r="I20" s="59" t="s">
        <v>106</v>
      </c>
      <c r="J20" s="90"/>
      <c r="K20" s="90"/>
      <c r="L20" s="60"/>
      <c r="M20" s="94"/>
      <c r="N20" s="8"/>
    </row>
    <row r="21" spans="1:15" ht="20.100000000000001" customHeight="1" thickBot="1" x14ac:dyDescent="0.35">
      <c r="A21" s="118">
        <v>2</v>
      </c>
      <c r="B21" s="121"/>
      <c r="C21" s="124"/>
      <c r="D21" s="125"/>
      <c r="F21" s="158" t="s">
        <v>12</v>
      </c>
      <c r="G21" s="159"/>
      <c r="H21" s="18"/>
      <c r="I21" s="59" t="s">
        <v>93</v>
      </c>
      <c r="J21" s="90"/>
      <c r="K21" s="90"/>
      <c r="L21" s="60"/>
      <c r="M21" s="94"/>
      <c r="N21" s="8"/>
    </row>
    <row r="22" spans="1:15" ht="20.100000000000001" customHeight="1" x14ac:dyDescent="0.25">
      <c r="A22" s="119"/>
      <c r="B22" s="122"/>
      <c r="C22" s="136"/>
      <c r="D22" s="137"/>
      <c r="F22" s="32" t="s">
        <v>13</v>
      </c>
      <c r="G22" s="65"/>
      <c r="H22" s="18"/>
      <c r="I22" s="59" t="s">
        <v>103</v>
      </c>
      <c r="J22" s="90"/>
      <c r="K22" s="90"/>
      <c r="L22" s="60"/>
      <c r="M22" s="94"/>
      <c r="N22" s="9"/>
    </row>
    <row r="23" spans="1:15" ht="20.100000000000001" customHeight="1" thickBot="1" x14ac:dyDescent="0.3">
      <c r="A23" s="120"/>
      <c r="B23" s="123"/>
      <c r="C23" s="138"/>
      <c r="D23" s="139"/>
      <c r="F23" s="33" t="s">
        <v>14</v>
      </c>
      <c r="G23" s="44"/>
      <c r="H23" s="18"/>
      <c r="I23" s="59" t="s">
        <v>35</v>
      </c>
      <c r="J23" s="90"/>
      <c r="K23" s="90"/>
      <c r="L23" s="60"/>
      <c r="M23" s="94"/>
      <c r="N23" s="9"/>
    </row>
    <row r="24" spans="1:15" ht="20.100000000000001" customHeight="1" x14ac:dyDescent="0.25">
      <c r="A24" s="118">
        <v>3</v>
      </c>
      <c r="B24" s="121"/>
      <c r="C24" s="124"/>
      <c r="D24" s="125"/>
      <c r="F24" s="33" t="s">
        <v>15</v>
      </c>
      <c r="G24" s="66"/>
      <c r="H24" s="18"/>
      <c r="I24" s="59" t="s">
        <v>36</v>
      </c>
      <c r="J24" s="90"/>
      <c r="K24" s="90"/>
      <c r="L24" s="60"/>
      <c r="M24" s="94"/>
      <c r="N24" s="11"/>
    </row>
    <row r="25" spans="1:15" ht="18" x14ac:dyDescent="0.25">
      <c r="A25" s="119"/>
      <c r="B25" s="122"/>
      <c r="C25" s="136"/>
      <c r="D25" s="137"/>
      <c r="E25" s="19"/>
      <c r="F25" s="34" t="s">
        <v>16</v>
      </c>
      <c r="G25" s="66"/>
      <c r="H25" s="18"/>
      <c r="I25" s="59" t="s">
        <v>37</v>
      </c>
      <c r="J25" s="90"/>
      <c r="K25" s="90"/>
      <c r="L25" s="60"/>
      <c r="M25" s="94"/>
      <c r="N25" s="9"/>
      <c r="O25" s="9"/>
    </row>
    <row r="26" spans="1:15" ht="18.75" thickBot="1" x14ac:dyDescent="0.3">
      <c r="A26" s="120"/>
      <c r="B26" s="123"/>
      <c r="C26" s="138"/>
      <c r="D26" s="139"/>
      <c r="F26" s="35" t="s">
        <v>3</v>
      </c>
      <c r="G26" s="36">
        <f>SUM(G22:G25)</f>
        <v>0</v>
      </c>
      <c r="H26" s="18"/>
      <c r="I26" s="59" t="s">
        <v>38</v>
      </c>
      <c r="J26" s="90"/>
      <c r="K26" s="90"/>
      <c r="L26" s="60"/>
      <c r="M26" s="94"/>
      <c r="N26" s="8"/>
      <c r="O26" s="8"/>
    </row>
    <row r="27" spans="1:15" ht="18" x14ac:dyDescent="0.25">
      <c r="A27" s="118">
        <v>3</v>
      </c>
      <c r="B27" s="121"/>
      <c r="C27" s="124"/>
      <c r="D27" s="125"/>
      <c r="E27" s="19"/>
      <c r="H27" s="18"/>
      <c r="I27" s="59" t="s">
        <v>94</v>
      </c>
      <c r="J27" s="90"/>
      <c r="K27" s="90"/>
      <c r="L27" s="60"/>
      <c r="M27" s="94"/>
    </row>
    <row r="28" spans="1:15" ht="18" x14ac:dyDescent="0.25">
      <c r="A28" s="119"/>
      <c r="B28" s="122"/>
      <c r="C28" s="136"/>
      <c r="D28" s="137"/>
      <c r="H28" s="18"/>
      <c r="I28" s="59" t="s">
        <v>105</v>
      </c>
      <c r="J28" s="90"/>
      <c r="K28" s="90"/>
      <c r="L28" s="60"/>
      <c r="M28" s="94"/>
    </row>
    <row r="29" spans="1:15" ht="24" thickBot="1" x14ac:dyDescent="0.4">
      <c r="A29" s="120"/>
      <c r="B29" s="123"/>
      <c r="C29" s="138"/>
      <c r="D29" s="139"/>
      <c r="F29" s="17" t="s">
        <v>17</v>
      </c>
      <c r="G29" s="31">
        <f>M49-G26</f>
        <v>0</v>
      </c>
      <c r="H29" s="18"/>
      <c r="I29" s="59" t="s">
        <v>39</v>
      </c>
      <c r="J29" s="90"/>
      <c r="K29" s="90"/>
      <c r="L29" s="60"/>
      <c r="M29" s="94"/>
    </row>
    <row r="30" spans="1:15" ht="18" x14ac:dyDescent="0.25">
      <c r="H30" s="18"/>
      <c r="I30" s="59" t="s">
        <v>100</v>
      </c>
      <c r="J30" s="90"/>
      <c r="K30" s="90"/>
      <c r="L30" s="60"/>
      <c r="M30" s="94"/>
    </row>
    <row r="31" spans="1:15" ht="20.100000000000001" customHeight="1" thickBot="1" x14ac:dyDescent="0.3">
      <c r="A31" s="133" t="s">
        <v>21</v>
      </c>
      <c r="B31" s="133"/>
      <c r="C31" s="133"/>
      <c r="D31" s="133"/>
      <c r="E31" s="77"/>
      <c r="F31" s="144" t="s">
        <v>18</v>
      </c>
      <c r="G31" s="144"/>
      <c r="H31" s="78"/>
      <c r="I31" s="59" t="s">
        <v>40</v>
      </c>
      <c r="J31" s="90"/>
      <c r="K31" s="90"/>
      <c r="L31" s="60"/>
      <c r="M31" s="94"/>
    </row>
    <row r="32" spans="1:15" ht="20.100000000000001" customHeight="1" thickBot="1" x14ac:dyDescent="0.3">
      <c r="A32" s="27" t="s">
        <v>25</v>
      </c>
      <c r="B32" s="26" t="s">
        <v>2</v>
      </c>
      <c r="C32" s="134" t="s">
        <v>22</v>
      </c>
      <c r="D32" s="135"/>
      <c r="E32" s="77"/>
      <c r="F32" s="155"/>
      <c r="G32" s="156"/>
      <c r="H32" s="78"/>
      <c r="I32" s="59" t="s">
        <v>41</v>
      </c>
      <c r="J32" s="90"/>
      <c r="K32" s="90"/>
      <c r="L32" s="60"/>
      <c r="M32" s="94"/>
    </row>
    <row r="33" spans="1:15" ht="20.100000000000001" customHeight="1" x14ac:dyDescent="0.25">
      <c r="A33" s="119">
        <v>1</v>
      </c>
      <c r="B33" s="121"/>
      <c r="C33" s="124"/>
      <c r="D33" s="125"/>
      <c r="E33" s="77"/>
      <c r="F33" s="145"/>
      <c r="G33" s="146"/>
      <c r="H33" s="78"/>
      <c r="I33" s="59" t="s">
        <v>42</v>
      </c>
      <c r="J33" s="90"/>
      <c r="K33" s="90"/>
      <c r="L33" s="60"/>
      <c r="M33" s="94"/>
      <c r="N33" s="8"/>
      <c r="O33" s="8"/>
    </row>
    <row r="34" spans="1:15" ht="20.100000000000001" customHeight="1" x14ac:dyDescent="0.25">
      <c r="A34" s="119"/>
      <c r="B34" s="122"/>
      <c r="C34" s="136"/>
      <c r="D34" s="137"/>
      <c r="E34" s="77"/>
      <c r="F34" s="145"/>
      <c r="G34" s="146"/>
      <c r="H34" s="78"/>
      <c r="I34" s="59" t="s">
        <v>98</v>
      </c>
      <c r="J34" s="90"/>
      <c r="K34" s="90"/>
      <c r="L34" s="61"/>
      <c r="M34" s="94"/>
      <c r="N34" s="8"/>
      <c r="O34" s="8"/>
    </row>
    <row r="35" spans="1:15" ht="20.100000000000001" customHeight="1" thickBot="1" x14ac:dyDescent="0.3">
      <c r="A35" s="120"/>
      <c r="B35" s="123"/>
      <c r="C35" s="138"/>
      <c r="D35" s="139"/>
      <c r="E35" s="77"/>
      <c r="F35" s="145"/>
      <c r="G35" s="146"/>
      <c r="H35" s="78"/>
      <c r="I35" s="59" t="s">
        <v>99</v>
      </c>
      <c r="J35" s="90"/>
      <c r="K35" s="90"/>
      <c r="L35" s="60"/>
      <c r="M35" s="94"/>
      <c r="N35" s="8"/>
      <c r="O35" s="8"/>
    </row>
    <row r="36" spans="1:15" ht="20.100000000000001" customHeight="1" x14ac:dyDescent="0.25">
      <c r="A36" s="118">
        <v>2</v>
      </c>
      <c r="B36" s="121"/>
      <c r="C36" s="124"/>
      <c r="D36" s="125"/>
      <c r="E36" s="77"/>
      <c r="F36" s="145"/>
      <c r="G36" s="146"/>
      <c r="H36" s="78"/>
      <c r="I36" s="59" t="s">
        <v>95</v>
      </c>
      <c r="J36" s="90"/>
      <c r="K36" s="90"/>
      <c r="L36" s="60"/>
      <c r="M36" s="94"/>
      <c r="N36" s="9"/>
      <c r="O36" s="9"/>
    </row>
    <row r="37" spans="1:15" ht="20.100000000000001" customHeight="1" x14ac:dyDescent="0.25">
      <c r="A37" s="119"/>
      <c r="B37" s="122"/>
      <c r="C37" s="136"/>
      <c r="D37" s="137"/>
      <c r="E37" s="77"/>
      <c r="F37" s="145"/>
      <c r="G37" s="146"/>
      <c r="H37" s="78"/>
      <c r="I37" s="59" t="s">
        <v>43</v>
      </c>
      <c r="J37" s="90"/>
      <c r="K37" s="90"/>
      <c r="L37" s="60"/>
      <c r="M37" s="94"/>
      <c r="N37" s="9"/>
      <c r="O37" s="9"/>
    </row>
    <row r="38" spans="1:15" ht="20.100000000000001" customHeight="1" thickBot="1" x14ac:dyDescent="0.3">
      <c r="A38" s="120"/>
      <c r="B38" s="123"/>
      <c r="C38" s="138"/>
      <c r="D38" s="139"/>
      <c r="E38" s="77"/>
      <c r="F38" s="145"/>
      <c r="G38" s="146"/>
      <c r="H38" s="78"/>
      <c r="I38" s="59" t="s">
        <v>96</v>
      </c>
      <c r="J38" s="90"/>
      <c r="K38" s="90"/>
      <c r="L38" s="60"/>
      <c r="M38" s="94"/>
      <c r="N38" s="8"/>
    </row>
    <row r="39" spans="1:15" ht="20.100000000000001" customHeight="1" x14ac:dyDescent="0.25">
      <c r="A39" s="82"/>
      <c r="B39" s="121"/>
      <c r="C39" s="140"/>
      <c r="D39" s="141"/>
      <c r="F39" s="145"/>
      <c r="G39" s="146"/>
      <c r="H39" s="18"/>
      <c r="I39" s="59" t="s">
        <v>97</v>
      </c>
      <c r="J39" s="90"/>
      <c r="K39" s="90"/>
      <c r="L39" s="60"/>
      <c r="M39" s="94"/>
      <c r="N39" s="8"/>
    </row>
    <row r="40" spans="1:15" ht="20.100000000000001" customHeight="1" thickBot="1" x14ac:dyDescent="0.3">
      <c r="A40" s="82">
        <v>3</v>
      </c>
      <c r="B40" s="122"/>
      <c r="C40" s="142"/>
      <c r="D40" s="143"/>
      <c r="F40" s="147"/>
      <c r="G40" s="148"/>
      <c r="H40" s="80"/>
      <c r="I40" s="59" t="s">
        <v>104</v>
      </c>
      <c r="J40" s="90"/>
      <c r="K40" s="90"/>
      <c r="L40" s="60"/>
      <c r="M40" s="94"/>
      <c r="N40" s="8"/>
    </row>
    <row r="41" spans="1:15" ht="20.100000000000001" customHeight="1" thickBot="1" x14ac:dyDescent="0.3">
      <c r="A41" s="82"/>
      <c r="B41" s="123"/>
      <c r="C41" s="138"/>
      <c r="D41" s="139"/>
      <c r="H41" s="18"/>
      <c r="I41" s="59" t="s">
        <v>45</v>
      </c>
      <c r="J41" s="90"/>
      <c r="K41" s="90"/>
      <c r="L41" s="60"/>
      <c r="M41" s="94"/>
      <c r="N41" s="8"/>
    </row>
    <row r="42" spans="1:15" ht="20.100000000000001" customHeight="1" x14ac:dyDescent="0.25">
      <c r="A42" s="118">
        <v>3</v>
      </c>
      <c r="B42" s="121"/>
      <c r="C42" s="124"/>
      <c r="D42" s="125"/>
      <c r="H42" s="18"/>
      <c r="I42" s="59" t="s">
        <v>46</v>
      </c>
      <c r="J42" s="90"/>
      <c r="K42" s="90"/>
      <c r="L42" s="60"/>
      <c r="M42" s="94"/>
      <c r="N42" s="8"/>
    </row>
    <row r="43" spans="1:15" ht="18" x14ac:dyDescent="0.25">
      <c r="A43" s="119"/>
      <c r="B43" s="122"/>
      <c r="C43" s="136"/>
      <c r="D43" s="137"/>
      <c r="F43" s="5" t="s">
        <v>4</v>
      </c>
      <c r="G43" s="67"/>
      <c r="H43" s="18"/>
      <c r="I43" s="59" t="s">
        <v>33</v>
      </c>
      <c r="J43" s="90"/>
      <c r="K43" s="90"/>
      <c r="L43" s="60"/>
      <c r="M43" s="94"/>
      <c r="N43" s="8"/>
    </row>
    <row r="44" spans="1:15" ht="18.75" thickBot="1" x14ac:dyDescent="0.3">
      <c r="A44" s="120"/>
      <c r="B44" s="123"/>
      <c r="C44" s="138"/>
      <c r="D44" s="139"/>
      <c r="F44" s="5" t="s">
        <v>5</v>
      </c>
      <c r="G44" s="67"/>
      <c r="H44" s="18"/>
      <c r="I44" s="59" t="s">
        <v>44</v>
      </c>
      <c r="J44" s="90"/>
      <c r="K44" s="90"/>
      <c r="L44" s="60"/>
      <c r="M44" s="94"/>
      <c r="N44" s="8"/>
    </row>
    <row r="45" spans="1:15" ht="18" x14ac:dyDescent="0.25">
      <c r="A45" s="81"/>
      <c r="B45" s="81"/>
      <c r="C45" s="157"/>
      <c r="D45" s="157"/>
      <c r="F45" s="4" t="s">
        <v>9</v>
      </c>
      <c r="H45" s="18"/>
      <c r="I45" s="59"/>
      <c r="J45" s="90"/>
      <c r="K45" s="90"/>
      <c r="L45" s="60"/>
      <c r="M45" s="94"/>
      <c r="N45" s="8"/>
    </row>
    <row r="46" spans="1:15" ht="18" x14ac:dyDescent="0.25">
      <c r="A46" s="22"/>
      <c r="B46" s="22"/>
      <c r="C46" s="149"/>
      <c r="D46" s="149"/>
      <c r="I46" s="62"/>
      <c r="J46" s="90"/>
      <c r="K46" s="90"/>
      <c r="L46" s="60"/>
      <c r="M46" s="94"/>
      <c r="N46" s="8"/>
    </row>
    <row r="47" spans="1:15" ht="20.100000000000001" customHeight="1" thickBot="1" x14ac:dyDescent="0.3">
      <c r="A47" s="22"/>
      <c r="B47" s="22"/>
      <c r="C47" s="149"/>
      <c r="D47" s="149"/>
      <c r="I47" s="63"/>
      <c r="J47" s="91"/>
      <c r="K47" s="91"/>
      <c r="L47" s="64"/>
      <c r="M47" s="95"/>
      <c r="N47" s="8"/>
    </row>
    <row r="48" spans="1:15" ht="18.75" thickBot="1" x14ac:dyDescent="0.3">
      <c r="A48" s="16"/>
      <c r="B48" s="21"/>
      <c r="C48" s="22"/>
      <c r="D48" s="22"/>
      <c r="J48" s="45"/>
      <c r="K48" s="46"/>
      <c r="L48" s="47"/>
      <c r="M48" s="48"/>
      <c r="N48" s="49" t="s">
        <v>47</v>
      </c>
    </row>
    <row r="49" spans="1:15" ht="21" thickBot="1" x14ac:dyDescent="0.35">
      <c r="C49" s="2"/>
      <c r="D49" s="1"/>
      <c r="I49" s="14" t="s">
        <v>3</v>
      </c>
      <c r="J49" s="150"/>
      <c r="K49" s="151"/>
      <c r="L49" s="50"/>
      <c r="M49" s="51">
        <f>SUM(M17:M48)</f>
        <v>0</v>
      </c>
      <c r="N49" s="52"/>
      <c r="O49" s="2"/>
    </row>
    <row r="50" spans="1:15" ht="16.5" thickBot="1" x14ac:dyDescent="0.3">
      <c r="B50" s="2"/>
      <c r="C50" s="1"/>
      <c r="F50" s="6"/>
      <c r="G50" s="2"/>
      <c r="H50" s="2"/>
      <c r="I50" s="2"/>
      <c r="J50" s="2"/>
      <c r="K50" s="2"/>
      <c r="L50" s="2"/>
      <c r="M50" s="2"/>
      <c r="N50" s="2"/>
    </row>
    <row r="51" spans="1:15" ht="18.75" thickBot="1" x14ac:dyDescent="0.3">
      <c r="A51">
        <v>1</v>
      </c>
      <c r="B51" s="1"/>
      <c r="C51" s="2"/>
      <c r="D51" s="2"/>
      <c r="F51" s="19"/>
      <c r="I51" s="29" t="s">
        <v>27</v>
      </c>
      <c r="J51" s="30" t="s">
        <v>28</v>
      </c>
      <c r="K51" s="28"/>
      <c r="L51" s="2"/>
      <c r="M51" s="53"/>
      <c r="N51" s="2"/>
      <c r="O51" s="2"/>
    </row>
    <row r="52" spans="1:15" ht="15" x14ac:dyDescent="0.2">
      <c r="A52" s="1">
        <v>2</v>
      </c>
      <c r="B52" s="1"/>
      <c r="C52" s="2"/>
      <c r="D52" s="2"/>
      <c r="G52" s="20"/>
      <c r="H52" s="2"/>
      <c r="I52" s="2"/>
      <c r="J52" s="2"/>
      <c r="K52" s="2"/>
      <c r="L52" s="2"/>
      <c r="M52" s="2"/>
      <c r="N52" s="2"/>
      <c r="O52" s="2"/>
    </row>
    <row r="53" spans="1:15" ht="20.100000000000001" customHeight="1" x14ac:dyDescent="0.25">
      <c r="A53" s="1">
        <v>3</v>
      </c>
      <c r="B53" s="1"/>
      <c r="C53" s="2"/>
      <c r="G53" s="20"/>
      <c r="H53" s="2"/>
      <c r="I53" s="2"/>
      <c r="J53" s="2"/>
      <c r="M53" s="6"/>
      <c r="N53" s="2"/>
      <c r="O53" s="2"/>
    </row>
    <row r="54" spans="1:15" ht="20.100000000000001" customHeight="1" x14ac:dyDescent="0.25">
      <c r="A54" s="1">
        <v>4</v>
      </c>
      <c r="B54" s="1"/>
      <c r="C54" s="2"/>
      <c r="D54" s="87" t="s">
        <v>107</v>
      </c>
      <c r="H54" s="2"/>
      <c r="I54" s="16"/>
      <c r="J54" s="16"/>
      <c r="K54" s="16"/>
      <c r="L54" s="16"/>
      <c r="M54" s="6"/>
      <c r="N54" s="2"/>
      <c r="O54" s="2"/>
    </row>
    <row r="55" spans="1:15" ht="45" customHeight="1" x14ac:dyDescent="0.25">
      <c r="A55" s="1"/>
      <c r="B55" s="1"/>
      <c r="C55" s="2"/>
      <c r="D55" s="87" t="s">
        <v>108</v>
      </c>
      <c r="F55" s="19"/>
      <c r="H55" s="2"/>
      <c r="I55" s="3"/>
      <c r="J55" s="3"/>
      <c r="K55" s="7"/>
      <c r="L55" s="7"/>
      <c r="M55" s="7"/>
      <c r="N55" s="2"/>
      <c r="O55" s="2"/>
    </row>
    <row r="56" spans="1:15" ht="15.75" x14ac:dyDescent="0.2">
      <c r="A56" s="1">
        <v>1</v>
      </c>
      <c r="B56" s="19"/>
      <c r="D56" s="87" t="s">
        <v>109</v>
      </c>
      <c r="G56" s="19"/>
      <c r="H56" s="2"/>
    </row>
    <row r="57" spans="1:15" ht="15" x14ac:dyDescent="0.2">
      <c r="A57" s="1">
        <v>2</v>
      </c>
      <c r="B57" s="19"/>
      <c r="D57" s="87" t="s">
        <v>110</v>
      </c>
      <c r="F57">
        <v>2</v>
      </c>
      <c r="G57" s="19"/>
      <c r="H57" s="2"/>
    </row>
    <row r="58" spans="1:15" ht="15" x14ac:dyDescent="0.2">
      <c r="A58" s="1">
        <v>3</v>
      </c>
      <c r="B58" s="19"/>
      <c r="D58" s="87" t="s">
        <v>111</v>
      </c>
      <c r="H58" s="2"/>
    </row>
    <row r="59" spans="1:15" ht="15" x14ac:dyDescent="0.2">
      <c r="D59" s="87" t="s">
        <v>112</v>
      </c>
    </row>
    <row r="60" spans="1:15" ht="15" x14ac:dyDescent="0.2">
      <c r="D60" s="87" t="s">
        <v>113</v>
      </c>
      <c r="H60" s="16"/>
    </row>
    <row r="61" spans="1:15" ht="15.75" x14ac:dyDescent="0.2">
      <c r="D61" s="87" t="s">
        <v>114</v>
      </c>
      <c r="H61" s="4"/>
    </row>
    <row r="62" spans="1:15" ht="15" x14ac:dyDescent="0.2">
      <c r="D62" s="87" t="s">
        <v>115</v>
      </c>
    </row>
    <row r="63" spans="1:15" ht="15" x14ac:dyDescent="0.2">
      <c r="D63" s="87" t="s">
        <v>116</v>
      </c>
    </row>
    <row r="64" spans="1:15" ht="15" x14ac:dyDescent="0.2">
      <c r="D64" s="87" t="s">
        <v>117</v>
      </c>
    </row>
    <row r="65" spans="4:5" ht="15" x14ac:dyDescent="0.2">
      <c r="E65" s="87" t="s">
        <v>118</v>
      </c>
    </row>
    <row r="66" spans="4:5" ht="15" x14ac:dyDescent="0.2">
      <c r="D66" s="87" t="s">
        <v>119</v>
      </c>
    </row>
    <row r="67" spans="4:5" ht="15" x14ac:dyDescent="0.2">
      <c r="E67" s="87" t="s">
        <v>120</v>
      </c>
    </row>
    <row r="68" spans="4:5" ht="15" x14ac:dyDescent="0.2">
      <c r="E68" s="87" t="s">
        <v>121</v>
      </c>
    </row>
  </sheetData>
  <sheetProtection selectLockedCells="1"/>
  <mergeCells count="71">
    <mergeCell ref="C46:D46"/>
    <mergeCell ref="C47:D47"/>
    <mergeCell ref="J49:K49"/>
    <mergeCell ref="A42:A44"/>
    <mergeCell ref="B42:B44"/>
    <mergeCell ref="C42:D42"/>
    <mergeCell ref="C43:D43"/>
    <mergeCell ref="C44:D44"/>
    <mergeCell ref="C45:D45"/>
    <mergeCell ref="B39:B41"/>
    <mergeCell ref="C39:D39"/>
    <mergeCell ref="F39:G39"/>
    <mergeCell ref="C40:D40"/>
    <mergeCell ref="F40:G40"/>
    <mergeCell ref="C41:D41"/>
    <mergeCell ref="A36:A38"/>
    <mergeCell ref="B36:B38"/>
    <mergeCell ref="C36:D36"/>
    <mergeCell ref="F36:G36"/>
    <mergeCell ref="C37:D37"/>
    <mergeCell ref="F37:G37"/>
    <mergeCell ref="C38:D38"/>
    <mergeCell ref="F38:G38"/>
    <mergeCell ref="A31:D31"/>
    <mergeCell ref="F31:G31"/>
    <mergeCell ref="C32:D32"/>
    <mergeCell ref="F32:G32"/>
    <mergeCell ref="A33:A35"/>
    <mergeCell ref="B33:B35"/>
    <mergeCell ref="C33:D33"/>
    <mergeCell ref="F33:G33"/>
    <mergeCell ref="C34:D34"/>
    <mergeCell ref="F34:G34"/>
    <mergeCell ref="C35:D35"/>
    <mergeCell ref="F35:G35"/>
    <mergeCell ref="A24:A26"/>
    <mergeCell ref="B24:B26"/>
    <mergeCell ref="C24:D24"/>
    <mergeCell ref="C25:D25"/>
    <mergeCell ref="C26:D26"/>
    <mergeCell ref="A27:A29"/>
    <mergeCell ref="B27:B29"/>
    <mergeCell ref="C27:D27"/>
    <mergeCell ref="C28:D28"/>
    <mergeCell ref="C29:D29"/>
    <mergeCell ref="A21:A23"/>
    <mergeCell ref="B21:B23"/>
    <mergeCell ref="C21:D21"/>
    <mergeCell ref="F21:G21"/>
    <mergeCell ref="C22:D22"/>
    <mergeCell ref="C23:D23"/>
    <mergeCell ref="J15:K15"/>
    <mergeCell ref="A16:D16"/>
    <mergeCell ref="C17:D17"/>
    <mergeCell ref="A18:A20"/>
    <mergeCell ref="B18:B20"/>
    <mergeCell ref="C18:D18"/>
    <mergeCell ref="C19:D19"/>
    <mergeCell ref="C20:D20"/>
    <mergeCell ref="J12:K12"/>
    <mergeCell ref="A1:M1"/>
    <mergeCell ref="E4:I4"/>
    <mergeCell ref="A6:C7"/>
    <mergeCell ref="D6:E7"/>
    <mergeCell ref="I6:J7"/>
    <mergeCell ref="K6:M7"/>
    <mergeCell ref="L8:M8"/>
    <mergeCell ref="A9:C9"/>
    <mergeCell ref="D9:E9"/>
    <mergeCell ref="I10:K10"/>
    <mergeCell ref="I11:K11"/>
  </mergeCells>
  <printOptions horizontalCentered="1"/>
  <pageMargins left="0.11811023622047245" right="0.11811023622047245" top="0.18" bottom="0.16" header="0.15748031496062992" footer="0.13"/>
  <pageSetup paperSize="9" scale="60" orientation="landscape" r:id="rId1"/>
  <headerFooter alignWithMargins="0"/>
  <rowBreaks count="1" manualBreakCount="1">
    <brk id="53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מידע!$C$3:$C$42</xm:f>
          </x14:formula1>
          <xm:sqref>E4:I4</xm:sqref>
        </x14:dataValidation>
        <x14:dataValidation type="list" allowBlank="1" showInputMessage="1" showErrorMessage="1">
          <x14:formula1>
            <xm:f>מידע!$E$12:$E$15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2"/>
  <sheetViews>
    <sheetView rightToLeft="1" topLeftCell="A7" workbookViewId="0">
      <selection activeCell="E26" sqref="E26"/>
    </sheetView>
  </sheetViews>
  <sheetFormatPr defaultRowHeight="12.75" x14ac:dyDescent="0.2"/>
  <cols>
    <col min="3" max="3" width="25.7109375" customWidth="1"/>
    <col min="5" max="5" width="12.42578125" customWidth="1"/>
  </cols>
  <sheetData>
    <row r="3" spans="2:5" x14ac:dyDescent="0.2">
      <c r="B3" s="19"/>
      <c r="C3" s="73"/>
    </row>
    <row r="4" spans="2:5" x14ac:dyDescent="0.2">
      <c r="B4" s="19"/>
      <c r="C4" s="73" t="s">
        <v>54</v>
      </c>
    </row>
    <row r="5" spans="2:5" x14ac:dyDescent="0.2">
      <c r="C5" s="73" t="s">
        <v>50</v>
      </c>
    </row>
    <row r="6" spans="2:5" x14ac:dyDescent="0.2">
      <c r="C6" s="73" t="s">
        <v>51</v>
      </c>
    </row>
    <row r="7" spans="2:5" x14ac:dyDescent="0.2">
      <c r="C7" s="73" t="s">
        <v>52</v>
      </c>
    </row>
    <row r="8" spans="2:5" x14ac:dyDescent="0.2">
      <c r="C8" s="73" t="s">
        <v>53</v>
      </c>
    </row>
    <row r="9" spans="2:5" x14ac:dyDescent="0.2">
      <c r="C9" s="73" t="s">
        <v>49</v>
      </c>
    </row>
    <row r="10" spans="2:5" x14ac:dyDescent="0.2">
      <c r="C10" s="73" t="s">
        <v>55</v>
      </c>
    </row>
    <row r="11" spans="2:5" x14ac:dyDescent="0.2">
      <c r="C11" s="73" t="s">
        <v>56</v>
      </c>
    </row>
    <row r="12" spans="2:5" x14ac:dyDescent="0.2">
      <c r="C12" s="73" t="s">
        <v>57</v>
      </c>
    </row>
    <row r="13" spans="2:5" x14ac:dyDescent="0.2">
      <c r="C13" s="73" t="s">
        <v>58</v>
      </c>
      <c r="E13" s="73" t="s">
        <v>32</v>
      </c>
    </row>
    <row r="14" spans="2:5" x14ac:dyDescent="0.2">
      <c r="C14" s="73" t="s">
        <v>59</v>
      </c>
      <c r="D14" s="73"/>
      <c r="E14" s="73" t="s">
        <v>86</v>
      </c>
    </row>
    <row r="15" spans="2:5" x14ac:dyDescent="0.2">
      <c r="C15" s="73" t="s">
        <v>60</v>
      </c>
      <c r="E15" s="73" t="s">
        <v>31</v>
      </c>
    </row>
    <row r="16" spans="2:5" x14ac:dyDescent="0.2">
      <c r="C16" s="73" t="s">
        <v>61</v>
      </c>
      <c r="E16" s="73" t="s">
        <v>124</v>
      </c>
    </row>
    <row r="17" spans="3:5" x14ac:dyDescent="0.2">
      <c r="C17" s="73" t="s">
        <v>62</v>
      </c>
      <c r="E17" s="73" t="s">
        <v>125</v>
      </c>
    </row>
    <row r="18" spans="3:5" x14ac:dyDescent="0.2">
      <c r="C18" s="73" t="s">
        <v>63</v>
      </c>
    </row>
    <row r="19" spans="3:5" x14ac:dyDescent="0.2">
      <c r="C19" s="73" t="s">
        <v>64</v>
      </c>
    </row>
    <row r="20" spans="3:5" x14ac:dyDescent="0.2">
      <c r="C20" s="73" t="s">
        <v>65</v>
      </c>
    </row>
    <row r="21" spans="3:5" x14ac:dyDescent="0.2">
      <c r="C21" s="73" t="s">
        <v>66</v>
      </c>
    </row>
    <row r="22" spans="3:5" x14ac:dyDescent="0.2">
      <c r="C22" s="73" t="s">
        <v>67</v>
      </c>
    </row>
    <row r="23" spans="3:5" x14ac:dyDescent="0.2">
      <c r="C23" s="73" t="s">
        <v>68</v>
      </c>
    </row>
    <row r="24" spans="3:5" x14ac:dyDescent="0.2">
      <c r="C24" s="73" t="s">
        <v>71</v>
      </c>
    </row>
    <row r="25" spans="3:5" x14ac:dyDescent="0.2">
      <c r="C25" s="73" t="s">
        <v>69</v>
      </c>
    </row>
    <row r="26" spans="3:5" x14ac:dyDescent="0.2">
      <c r="C26" s="73" t="s">
        <v>70</v>
      </c>
    </row>
    <row r="27" spans="3:5" x14ac:dyDescent="0.2">
      <c r="C27" s="73" t="s">
        <v>84</v>
      </c>
    </row>
    <row r="28" spans="3:5" x14ac:dyDescent="0.2">
      <c r="C28" s="73" t="s">
        <v>123</v>
      </c>
    </row>
    <row r="29" spans="3:5" x14ac:dyDescent="0.2">
      <c r="C29" s="73" t="s">
        <v>78</v>
      </c>
    </row>
    <row r="30" spans="3:5" x14ac:dyDescent="0.2">
      <c r="C30" s="73" t="s">
        <v>80</v>
      </c>
    </row>
    <row r="31" spans="3:5" x14ac:dyDescent="0.2">
      <c r="C31" s="73" t="s">
        <v>87</v>
      </c>
    </row>
    <row r="32" spans="3:5" x14ac:dyDescent="0.2">
      <c r="C32" s="73" t="s">
        <v>73</v>
      </c>
    </row>
    <row r="33" spans="3:3" x14ac:dyDescent="0.2">
      <c r="C33" s="73" t="s">
        <v>74</v>
      </c>
    </row>
    <row r="34" spans="3:3" x14ac:dyDescent="0.2">
      <c r="C34" s="73" t="s">
        <v>72</v>
      </c>
    </row>
    <row r="35" spans="3:3" x14ac:dyDescent="0.2">
      <c r="C35" s="73" t="s">
        <v>75</v>
      </c>
    </row>
    <row r="36" spans="3:3" x14ac:dyDescent="0.2">
      <c r="C36" s="73" t="s">
        <v>76</v>
      </c>
    </row>
    <row r="37" spans="3:3" x14ac:dyDescent="0.2">
      <c r="C37" s="73" t="s">
        <v>77</v>
      </c>
    </row>
    <row r="38" spans="3:3" x14ac:dyDescent="0.2">
      <c r="C38" s="73" t="s">
        <v>79</v>
      </c>
    </row>
    <row r="39" spans="3:3" x14ac:dyDescent="0.2">
      <c r="C39" s="73" t="s">
        <v>85</v>
      </c>
    </row>
    <row r="40" spans="3:3" x14ac:dyDescent="0.2">
      <c r="C40" s="73" t="s">
        <v>81</v>
      </c>
    </row>
    <row r="41" spans="3:3" x14ac:dyDescent="0.2">
      <c r="C41" s="73" t="s">
        <v>82</v>
      </c>
    </row>
    <row r="42" spans="3:3" x14ac:dyDescent="0.2">
      <c r="C42" s="73" t="s">
        <v>83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2</vt:i4>
      </vt:variant>
    </vt:vector>
  </HeadingPairs>
  <TitlesOfParts>
    <vt:vector size="7" baseType="lpstr">
      <vt:lpstr>טופס דיווח תחרות מחשב  </vt:lpstr>
      <vt:lpstr>טופס דיווח תחרות ידני</vt:lpstr>
      <vt:lpstr>גיליון1</vt:lpstr>
      <vt:lpstr>מידע</vt:lpstr>
      <vt:lpstr>גיליון3</vt:lpstr>
      <vt:lpstr>'טופס דיווח תחרות ידני'!WPrint_Area_W</vt:lpstr>
      <vt:lpstr>'טופס דיווח תחרות מחשב  '!WPrint_Area_W</vt:lpstr>
    </vt:vector>
  </TitlesOfParts>
  <Company>OAC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מנהל</dc:creator>
  <cp:lastModifiedBy>Salon</cp:lastModifiedBy>
  <cp:lastPrinted>2017-06-08T19:19:20Z</cp:lastPrinted>
  <dcterms:created xsi:type="dcterms:W3CDTF">2010-02-06T10:41:35Z</dcterms:created>
  <dcterms:modified xsi:type="dcterms:W3CDTF">2017-06-24T04:38:13Z</dcterms:modified>
</cp:coreProperties>
</file>